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ladan.AREO\Desktop\تولید داخل\پیوست ها\"/>
    </mc:Choice>
  </mc:AlternateContent>
  <bookViews>
    <workbookView xWindow="0" yWindow="0" windowWidth="24000" windowHeight="9600" activeTab="3"/>
  </bookViews>
  <sheets>
    <sheet name="زراعت" sheetId="5" r:id="rId1"/>
    <sheet name="باغبانی" sheetId="6" r:id="rId2"/>
    <sheet name="حوزه سم" sheetId="7" r:id="rId3"/>
    <sheet name="حوزه کود" sheetId="8" r:id="rId4"/>
    <sheet name="حوزه مکانیزاسیون" sheetId="9" r:id="rId5"/>
    <sheet name="حوزه دام و طیور" sheetId="10" r:id="rId6"/>
    <sheet name="شیلات" sheetId="11" r:id="rId7"/>
    <sheet name="دامپزشکی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15" i="5"/>
  <c r="E14" i="5"/>
  <c r="E12" i="5"/>
</calcChain>
</file>

<file path=xl/sharedStrings.xml><?xml version="1.0" encoding="utf-8"?>
<sst xmlns="http://schemas.openxmlformats.org/spreadsheetml/2006/main" count="522" uniqueCount="286">
  <si>
    <t>ردیف</t>
  </si>
  <si>
    <t>بذر دانه های روغنی و پنبه</t>
  </si>
  <si>
    <t>بذر سیب زمینی</t>
  </si>
  <si>
    <t>بذر چغندر قند</t>
  </si>
  <si>
    <t>سایر بذور</t>
  </si>
  <si>
    <t>تکنیکال حشره کش های کم خطر  (آزادیراختین)</t>
  </si>
  <si>
    <t xml:space="preserve">حشره کش های کم خطر آماده مصرف </t>
  </si>
  <si>
    <t>قارچ کش های کم خطر آماده مصرف</t>
  </si>
  <si>
    <t>تنظیم کننده رشد گیاهی متوسط خطر</t>
  </si>
  <si>
    <t>تنظیم کننده رشد گیاهی کم خطر</t>
  </si>
  <si>
    <t>کارت یا نوار آغشته به چسب بدون ماده سمی برای از بین بردن حشرات، جوندگان و آفات</t>
  </si>
  <si>
    <t>فرومون های جنسی و لورهای جلب کننده حشرات</t>
  </si>
  <si>
    <t>سایر</t>
  </si>
  <si>
    <t>عوامل ماکروارگانیسم کنترل کننده آفات گیاهی</t>
  </si>
  <si>
    <t>تکنیکال قارچ کش</t>
  </si>
  <si>
    <t>سموم آماده مصرف قارچ کش</t>
  </si>
  <si>
    <t>سموم آماده مصرف علف کش</t>
  </si>
  <si>
    <t>متیل بروماید</t>
  </si>
  <si>
    <t>ذرت</t>
  </si>
  <si>
    <t>جو</t>
  </si>
  <si>
    <t xml:space="preserve">گلوتن </t>
  </si>
  <si>
    <t>ماهي زينتي زنده آب شيرين</t>
  </si>
  <si>
    <t>ماهيهاي زينتي زنده آب شور</t>
  </si>
  <si>
    <t>قزل آلا از نوع تخم چشم زده</t>
  </si>
  <si>
    <t>تخم لارو بچه ماهي</t>
  </si>
  <si>
    <t>ماهي قزل آلاي اقيانوس اطلس و ماهي قزل آلاي دانوب تازه يا سرد كرده</t>
  </si>
  <si>
    <t>ماهي آزاد اقيانوس اطلس</t>
  </si>
  <si>
    <t>تن زرد بال يخ زده</t>
  </si>
  <si>
    <t>ماهي ليستائو يا بونيت با شکم راه راه يخ زده</t>
  </si>
  <si>
    <t>بلو مكرل</t>
  </si>
  <si>
    <t>ساير سگ ماهي و كوسه ماهي</t>
  </si>
  <si>
    <t>ماهي آزاد اقيانوس آرام</t>
  </si>
  <si>
    <t>تيلاپيا فيله منجمد</t>
  </si>
  <si>
    <t>فيله منجمد سوف نيل</t>
  </si>
  <si>
    <t>ساير فيله يخ زده</t>
  </si>
  <si>
    <t>ساير</t>
  </si>
  <si>
    <t>آگار آگار</t>
  </si>
  <si>
    <t>روغن جگر ماهي و اجزا روغن</t>
  </si>
  <si>
    <t>آرد زبره حبه از ماهي و غيره</t>
  </si>
  <si>
    <t>خوراك آماده آبزيان</t>
  </si>
  <si>
    <t>افزودني هاي خوراك آبزيان</t>
  </si>
  <si>
    <t xml:space="preserve">اوره </t>
  </si>
  <si>
    <t>سولفات آمونیوم</t>
  </si>
  <si>
    <t>نیترات سولفات آمونیوم</t>
  </si>
  <si>
    <t>سوپرفسفات ساده</t>
  </si>
  <si>
    <t>سوپر فسفات تریپل</t>
  </si>
  <si>
    <t>دی آمونیوم فسفات</t>
  </si>
  <si>
    <t>سولفات پتاسیم</t>
  </si>
  <si>
    <t>کلرور پتاسیم (به عنوان ماده اولیه)</t>
  </si>
  <si>
    <t>کود زیستی فسفاته</t>
  </si>
  <si>
    <t xml:space="preserve">کیت های تشخیص هویت </t>
  </si>
  <si>
    <t>376769 </t>
  </si>
  <si>
    <t xml:space="preserve">یک </t>
  </si>
  <si>
    <t xml:space="preserve">بذور هیبرید سبزی و صیفی گلخانه ای </t>
  </si>
  <si>
    <t>میلیون عدد</t>
  </si>
  <si>
    <t>اندام تکثیری گیاهان (انواع بذر زینتی)</t>
  </si>
  <si>
    <t>میلیون لیتر</t>
  </si>
  <si>
    <t>تن</t>
  </si>
  <si>
    <t xml:space="preserve">هزارمترمکعب </t>
  </si>
  <si>
    <t>حوزه باغبانی</t>
  </si>
  <si>
    <t>هزار تن</t>
  </si>
  <si>
    <t>واحد</t>
  </si>
  <si>
    <t xml:space="preserve">                    </t>
  </si>
  <si>
    <t>برای تکمیل ظرفیت صنایع شیلاتی</t>
  </si>
  <si>
    <t>چربي،روغن ماهي و اجزاءآنها بغير از روغن جگر</t>
  </si>
  <si>
    <t>کنجاله سویا</t>
  </si>
  <si>
    <t>گندم و آرد گندم</t>
  </si>
  <si>
    <t xml:space="preserve">مجموعه تجهیزات قفس </t>
  </si>
  <si>
    <t>برای توسعه تولید بر اساس اهداف برنامه ششم توسعه</t>
  </si>
  <si>
    <t>تجهیزات خطوط عمل آوری آبزیان</t>
  </si>
  <si>
    <t>برای ایجاد خطوط جدید بر اساس اهداف برنامه ششم توسعه</t>
  </si>
  <si>
    <t>تعمیر و تکمیل خطوط تولید</t>
  </si>
  <si>
    <t>قطعات و تجهیزات کارخانجات خوراک آبزیان</t>
  </si>
  <si>
    <t>قطعات و تجهیزات شناورهای صیادی</t>
  </si>
  <si>
    <t>تعمیر و نگهداری شناورها</t>
  </si>
  <si>
    <t>ميليون عدد</t>
  </si>
  <si>
    <t>دز</t>
  </si>
  <si>
    <t>راس</t>
  </si>
  <si>
    <t>اسپرم گاو و گاومیش</t>
  </si>
  <si>
    <t>جنین گاو و گامیش</t>
  </si>
  <si>
    <t xml:space="preserve">گوسفند زنده مولد نژاد </t>
  </si>
  <si>
    <t>بز زنده مولد نژاد</t>
  </si>
  <si>
    <t>گاو و گاومیش مولد نژاد</t>
  </si>
  <si>
    <t xml:space="preserve"> نفر</t>
  </si>
  <si>
    <t>شتر ماده شیری</t>
  </si>
  <si>
    <t>دستگاه</t>
  </si>
  <si>
    <t>دستگاه آنالیز شیر</t>
  </si>
  <si>
    <t>شیردوش اتوماتیک</t>
  </si>
  <si>
    <t>هزارتن</t>
  </si>
  <si>
    <t>چوب </t>
  </si>
  <si>
    <t>دستگاه جداسازی بقایای شیمیائی سموم از موم</t>
  </si>
  <si>
    <t>دستگاه رطوبت گیر عسل</t>
  </si>
  <si>
    <t>دستگاه تولید عسل کرمی</t>
  </si>
  <si>
    <t>دستگاه استخراج نان گرده</t>
  </si>
  <si>
    <t>فقره</t>
  </si>
  <si>
    <t>نرم افزار برآورد ارزش اصلاحی کلنی های زنبورعسل</t>
  </si>
  <si>
    <t>جعبه</t>
  </si>
  <si>
    <t>اصله</t>
  </si>
  <si>
    <t>تخم نوغان</t>
  </si>
  <si>
    <t>نهال توت</t>
  </si>
  <si>
    <t>قطعه</t>
  </si>
  <si>
    <t>جوجه یکروزه اجداد گوشتی</t>
  </si>
  <si>
    <t>تخم مرغ نطفه دار اجداد گوشتی</t>
  </si>
  <si>
    <t>جوجه یکروزه اجداد تخمگذار</t>
  </si>
  <si>
    <t>جوجه یکروزه مادر تخمگذار</t>
  </si>
  <si>
    <t>بوقلمون مولد نژاد خالص</t>
  </si>
  <si>
    <t>تخم نطفه دار بوقلمون گوشتی</t>
  </si>
  <si>
    <t>دستگاه کامل</t>
  </si>
  <si>
    <t>اکسپندر</t>
  </si>
  <si>
    <t>اکسترودر</t>
  </si>
  <si>
    <t>پولورایزر</t>
  </si>
  <si>
    <t>لوازم یدکی دستگاه پلت شامل رولر_دای و..</t>
  </si>
  <si>
    <t>پرس پلت</t>
  </si>
  <si>
    <t>انواع سوپرپخت</t>
  </si>
  <si>
    <t>هالیژنایزر</t>
  </si>
  <si>
    <t xml:space="preserve">متیونین </t>
  </si>
  <si>
    <t>لیزین</t>
  </si>
  <si>
    <t>کولین کلراید 75 درصد</t>
  </si>
  <si>
    <t>کولین کلراید 60 درصد</t>
  </si>
  <si>
    <t>ترئونین</t>
  </si>
  <si>
    <t>ویتامین A</t>
  </si>
  <si>
    <t>ویتامین E</t>
  </si>
  <si>
    <t>B9 ویتامین</t>
  </si>
  <si>
    <t>D ویتامین</t>
  </si>
  <si>
    <t xml:space="preserve">K3 ویتامین </t>
  </si>
  <si>
    <t>H2(بیوتین)</t>
  </si>
  <si>
    <t>موننسین</t>
  </si>
  <si>
    <t>جوش شیرین</t>
  </si>
  <si>
    <t>دی کلسیم فسفات</t>
  </si>
  <si>
    <t>مونوکلسیم فسفات</t>
  </si>
  <si>
    <t>پرمیکس ویتامینه دام</t>
  </si>
  <si>
    <t>پرمیکس ویتامینه طیور</t>
  </si>
  <si>
    <t>ذرت دامی</t>
  </si>
  <si>
    <t xml:space="preserve">جو </t>
  </si>
  <si>
    <t>موم طبیعی زنبورعسل </t>
  </si>
  <si>
    <t>خمیر شیرین </t>
  </si>
  <si>
    <t xml:space="preserve"> دستگاه</t>
  </si>
  <si>
    <t>unn</t>
  </si>
  <si>
    <t>کانتینر ذخیره اسپرم</t>
  </si>
  <si>
    <t xml:space="preserve">کانتینر ذخیره ازت </t>
  </si>
  <si>
    <t>سیدر و هورمون و اسفنج</t>
  </si>
  <si>
    <t>شیر خشک گوساله</t>
  </si>
  <si>
    <t>دست کامل</t>
  </si>
  <si>
    <t>خط توليد</t>
  </si>
  <si>
    <t>Carophyl Red-Cantin Canthaxanthin</t>
  </si>
  <si>
    <t>Quaternary Ammonium salt</t>
  </si>
  <si>
    <t>Digestrim</t>
  </si>
  <si>
    <t>Mycostate</t>
  </si>
  <si>
    <t>SOrbatex</t>
  </si>
  <si>
    <t>Aqueaminoside</t>
  </si>
  <si>
    <t>XPC yeast culture</t>
  </si>
  <si>
    <t>برونوپل</t>
  </si>
  <si>
    <t>Methionin</t>
  </si>
  <si>
    <t>Lysin</t>
  </si>
  <si>
    <t>Vitamin( package)</t>
  </si>
  <si>
    <t xml:space="preserve">Vaccines  poultry </t>
  </si>
  <si>
    <t>دزهای مختلف</t>
  </si>
  <si>
    <t>Vaccins domestic</t>
  </si>
  <si>
    <t>Choline chloride</t>
  </si>
  <si>
    <t>8000-9000</t>
  </si>
  <si>
    <t>کيلوگرم</t>
  </si>
  <si>
    <t>هزار ليتر</t>
  </si>
  <si>
    <t>ليتر</t>
  </si>
  <si>
    <t>12</t>
  </si>
  <si>
    <t>Raw Material DRUGS   (For example florfenicol-enro-niclozamide-albendazole-tylosintartaratand  base-penecilin g –triclabekdazole-and…….)</t>
  </si>
  <si>
    <t>کلرآمینT</t>
  </si>
  <si>
    <t>اوکالیپتوس – ارگانو – تیمول</t>
  </si>
  <si>
    <t>متر مکعب</t>
  </si>
  <si>
    <t>بذر گندم</t>
  </si>
  <si>
    <t>بذر گندم دوروم</t>
  </si>
  <si>
    <t>بذر چاودار</t>
  </si>
  <si>
    <t>بذر جو</t>
  </si>
  <si>
    <t>بذر جو دوسر</t>
  </si>
  <si>
    <t>بذر ذرت</t>
  </si>
  <si>
    <t>بذر سورگوم</t>
  </si>
  <si>
    <t>مونو امونیوم فسفات</t>
  </si>
  <si>
    <t>مونو پتاسیم فسفات</t>
  </si>
  <si>
    <t>انواع کودهای ترکیبی NPK</t>
  </si>
  <si>
    <t>نیترات کلسیم</t>
  </si>
  <si>
    <t>سولفات روی</t>
  </si>
  <si>
    <t>سولفات آهن</t>
  </si>
  <si>
    <t>کلات آهن Fe-EDDHA</t>
  </si>
  <si>
    <t>سولفات منگنز</t>
  </si>
  <si>
    <t>سولفات مس</t>
  </si>
  <si>
    <t>اسید بوریک</t>
  </si>
  <si>
    <t>انواع ترکیبات هیومیکی</t>
  </si>
  <si>
    <t>انواع محرک های رشد</t>
  </si>
  <si>
    <t xml:space="preserve">سمپاش خودرو شاسی بلند </t>
  </si>
  <si>
    <t>دستگاه های نشاء غیر برنج</t>
  </si>
  <si>
    <t xml:space="preserve">دستگاه های نشاء </t>
  </si>
  <si>
    <t xml:space="preserve">کمباین برنج </t>
  </si>
  <si>
    <t xml:space="preserve">کمباین پنبه </t>
  </si>
  <si>
    <t xml:space="preserve">کمباین چغندر قند </t>
  </si>
  <si>
    <t xml:space="preserve">کمباین سیب زمینی </t>
  </si>
  <si>
    <t xml:space="preserve">سایر ماشینهای برداشت </t>
  </si>
  <si>
    <t xml:space="preserve">ماشین برداشت سبزی و صیفی </t>
  </si>
  <si>
    <t xml:space="preserve">چاپر خودرو </t>
  </si>
  <si>
    <t xml:space="preserve">برداشت حبوبات </t>
  </si>
  <si>
    <t xml:space="preserve">برداشت خرما </t>
  </si>
  <si>
    <t xml:space="preserve">شیکر درختان تراکتوری </t>
  </si>
  <si>
    <t xml:space="preserve">شیکر درختان پرتابل </t>
  </si>
  <si>
    <t xml:space="preserve">شیکر درختان خود گردان </t>
  </si>
  <si>
    <t xml:space="preserve">برداشت نیشکر </t>
  </si>
  <si>
    <t xml:space="preserve">سایر ماشینهای برداشت میوه </t>
  </si>
  <si>
    <t>سایر ماشینهای برداشت میوه(زیتون)</t>
  </si>
  <si>
    <t xml:space="preserve">ماشینهای شیر دوشی </t>
  </si>
  <si>
    <t xml:space="preserve">ماشینهای جوجه کشی </t>
  </si>
  <si>
    <t xml:space="preserve">سایر </t>
  </si>
  <si>
    <t xml:space="preserve">تراکتور کشاورزی بیش از 120 کیلو وات </t>
  </si>
  <si>
    <t xml:space="preserve">تراکتور شالیزاری </t>
  </si>
  <si>
    <t xml:space="preserve">تراکتور باغی 50 تا 100 اسب بخار </t>
  </si>
  <si>
    <t xml:space="preserve">هلی کوپتر بدون سرنشین </t>
  </si>
  <si>
    <t xml:space="preserve">سایر - اجزا و قطعات ماشینهای کشاورزی </t>
  </si>
  <si>
    <t xml:space="preserve"> اجزا و قطعات </t>
  </si>
  <si>
    <t xml:space="preserve">سایر - اجزا و قطعات کمباین برنج </t>
  </si>
  <si>
    <t xml:space="preserve"> اجزا و قطعات شیر دوش ها </t>
  </si>
  <si>
    <t xml:space="preserve">اجزا و قطعات ماشینهای جوجه کشی </t>
  </si>
  <si>
    <t xml:space="preserve"> اجزا و قطعات پاشنده ها  </t>
  </si>
  <si>
    <t xml:space="preserve"> سازه محافظ تراکتور- اجزا و قطعات </t>
  </si>
  <si>
    <t xml:space="preserve">کابین تراکتور- اجزا و قطعات </t>
  </si>
  <si>
    <t xml:space="preserve">کابین کمباین- اجزا و قطعات </t>
  </si>
  <si>
    <t xml:space="preserve">سایر - اجزا و قطعات تراکتور برنج </t>
  </si>
  <si>
    <t xml:space="preserve">قطعات منفصله کمباین </t>
  </si>
  <si>
    <t xml:space="preserve">قطعات منفصله تراکتور ها-زراعی-شالیزاری-باغی  </t>
  </si>
  <si>
    <t xml:space="preserve">قطعات منفصله سایر تراکتور های کشاورزی  </t>
  </si>
  <si>
    <t>عدد</t>
  </si>
  <si>
    <t>حوزه زراعت</t>
  </si>
  <si>
    <t>حوزه کود</t>
  </si>
  <si>
    <t>حوزه مکانیزاسیون</t>
  </si>
  <si>
    <t xml:space="preserve">مقدار </t>
  </si>
  <si>
    <t>حوزه شیلات</t>
  </si>
  <si>
    <t>حوزه دامپزشکی</t>
  </si>
  <si>
    <t>انواع ابزار دقیق شامل سطح سنج_ ترمومتر_ رطوبت سنج و غیره</t>
  </si>
  <si>
    <t xml:space="preserve">واحد </t>
  </si>
  <si>
    <t xml:space="preserve">تن </t>
  </si>
  <si>
    <t>بستر کشت (خاک پوششی مخصوص قارچ خوراکی)</t>
  </si>
  <si>
    <t>اندام تکثیری گیاهان زینتی (پیاز)</t>
  </si>
  <si>
    <t>اندام تکثیری گیاهان زینتی (قلمه و نشا)</t>
  </si>
  <si>
    <t>سایر کودهای مایع و جامد شامل مخلوط عناصر ماکرو ومیکرو</t>
  </si>
  <si>
    <t>20*</t>
  </si>
  <si>
    <t>ویتامین های B  (شامل B1.B2.B3.B5.B6.B12)</t>
  </si>
  <si>
    <t xml:space="preserve"> </t>
  </si>
  <si>
    <t>ارزش (میلیون دلار)</t>
  </si>
  <si>
    <t>ساير ماهي هاي مكرل</t>
  </si>
  <si>
    <t>ارزش (میلیون یورو)</t>
  </si>
  <si>
    <t>آمار واردات سال 1398</t>
  </si>
  <si>
    <t>توضیحات</t>
  </si>
  <si>
    <t>به دلیل عدم نیاز وارد نشده است</t>
  </si>
  <si>
    <t>عنوان</t>
  </si>
  <si>
    <t xml:space="preserve">اسپان (هاگ مولد) قارچ خوراکی </t>
  </si>
  <si>
    <t xml:space="preserve">بستر کشت (کوکو پیت) </t>
  </si>
  <si>
    <t xml:space="preserve">بستر کشت (پبت ماس) </t>
  </si>
  <si>
    <t>آمار دقیقی در دسترس نیست</t>
  </si>
  <si>
    <t>حوزه سم</t>
  </si>
  <si>
    <t>مواد جلب کننده صرفاً برای کنترل آفات کشاورزی</t>
  </si>
  <si>
    <t>تکنیکال حشره کش/ کنه کش</t>
  </si>
  <si>
    <t>سموم آماده مصرف حشره کش/ کنه کش</t>
  </si>
  <si>
    <t>تکنیکال علف کش</t>
  </si>
  <si>
    <t>کلنی</t>
  </si>
  <si>
    <t>با هدف افزایش ذخائر سموم، در سال 1398 بیش از نیاز کشور وارد شده است</t>
  </si>
  <si>
    <t>آمار سال 1398</t>
  </si>
  <si>
    <t>ارزش واردات (میلیون دلار)</t>
  </si>
  <si>
    <t>در سال 1398 واردات نداشته است</t>
  </si>
  <si>
    <t>فهرست کالاهای وارداتی بخش کشاورزی (بر اساس اطلاعات موجود در وزارت جهاد کشاورزی)</t>
  </si>
  <si>
    <t>میزان مصرف</t>
  </si>
  <si>
    <t xml:space="preserve">ماشین آلات جهت علیق (فیدر خودکششی) </t>
  </si>
  <si>
    <t xml:space="preserve">ماشین آلات جهت علیق (سیلاژ) </t>
  </si>
  <si>
    <t>آمار دقیقی در دسترس نیست، لکن برآوردها در سنوات اخیر حدوداً 120میلیون دلار می باشد</t>
  </si>
  <si>
    <t>حوزه دام و طیور</t>
  </si>
  <si>
    <t>فیدرمیکسر خودکششی با ملحقات  هایتک (غیرقابل ساخت درکشور)</t>
  </si>
  <si>
    <t>فیدرمیکسر ثابت (استیشنری) با ملحقات  هایتک (غیرقابل قابل ساخت در کشور)</t>
  </si>
  <si>
    <t>اتاق فرمان (plc) کامل</t>
  </si>
  <si>
    <t>لوازم یدکی توزین شامل بودسل و گیربکس موتورهای دور متغییر</t>
  </si>
  <si>
    <t>انواع گیر موتور (موتورگیربکس) با ظرفیت مختلف</t>
  </si>
  <si>
    <t>نرم افزار (App) شناسائی و اعلام اصالت محصولات زنبورعسل</t>
  </si>
  <si>
    <t>*در خصوص کنجاله سویا، در سال 97 به میزان 2593 هزار تن لوبیای سویا وارد شده و حدود 2022 هزار تن کنجاله استحصالی از محل مزبور تولید شده که با این احتساب میزان واردات کجاله سویا به میزان 3542 هزار تن اعلام میگردد.</t>
  </si>
  <si>
    <t>میانگین واردات پنج سال 1394-1398</t>
  </si>
  <si>
    <t>در قالب آمار سایر حوزه ها آمده است</t>
  </si>
  <si>
    <t xml:space="preserve">عمدتا برای صادرات مجدد </t>
  </si>
  <si>
    <t>میزان واردات الزاما منطبق بر فاصله کمبود تا سقف نیاز داخلی نبوده و تحت تاثیر عوامل مختلف از جمله میزان نقدینگی یا شرایط تسهیل واردات صورت گرفته و در اکثر موارد از میزان مورد نیاز کمتر است.</t>
  </si>
  <si>
    <t>در حال حاضر تولید داخل ندارد (استراتژیک نمی باشد)</t>
  </si>
  <si>
    <t>در قالب آمار حوزه دام و طیور امده است</t>
  </si>
  <si>
    <t>بر اساس تولید</t>
  </si>
  <si>
    <t>بر اساس نیاز</t>
  </si>
  <si>
    <t>یک شرکت اعلام آمادگی برای رفع نیاز کشور نموده که باید راستی آزمایی شود</t>
  </si>
  <si>
    <t>بذر سبزی و صيفی (شامل گوجه، خیار، فلفل، بادنجان، ملون، پیاز و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</si>
</sst>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0.000"/>
    <numFmt numFmtId="167" formatCode="0.0000"/>
  </numFmts>
  <fonts count="14" x14ac:knownFonts="1">
    <font>
      <sz val="11"/>
      <color theme="1"/>
      <name val="Calibri"/>
      <family val="2"/>
      <charset val="178"/>
      <scheme val="minor"/>
    </font>
    <font>
      <sz val="9"/>
      <color theme="1"/>
      <name val="B Titr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B Mitra"/>
      <charset val="178"/>
    </font>
    <font>
      <sz val="12"/>
      <color theme="1"/>
      <name val="B Nazanin"/>
      <charset val="178"/>
    </font>
    <font>
      <sz val="11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3"/>
      <color theme="1"/>
      <name val="B Mitra"/>
      <charset val="178"/>
    </font>
    <font>
      <sz val="14"/>
      <color theme="1"/>
      <name val="B Mitra"/>
      <charset val="178"/>
    </font>
    <font>
      <b/>
      <sz val="16"/>
      <color theme="1"/>
      <name val="B Mitra"/>
      <charset val="178"/>
    </font>
    <font>
      <sz val="14"/>
      <color rgb="FF000000"/>
      <name val="B Mitra"/>
      <charset val="178"/>
    </font>
    <font>
      <sz val="14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readingOrder="2"/>
    </xf>
    <xf numFmtId="0" fontId="10" fillId="0" borderId="1" xfId="0" applyNumberFormat="1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2" fontId="10" fillId="0" borderId="1" xfId="0" applyNumberFormat="1" applyFont="1" applyBorder="1" applyAlignment="1">
      <alignment horizontal="center" vertical="center" readingOrder="2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top" readingOrder="2"/>
    </xf>
    <xf numFmtId="1" fontId="10" fillId="0" borderId="1" xfId="0" applyNumberFormat="1" applyFont="1" applyBorder="1" applyAlignment="1">
      <alignment horizontal="center" vertical="top" readingOrder="2"/>
    </xf>
    <xf numFmtId="0" fontId="10" fillId="0" borderId="1" xfId="0" applyFont="1" applyBorder="1" applyAlignment="1">
      <alignment horizontal="center" vertical="center" wrapText="1" readingOrder="2"/>
    </xf>
    <xf numFmtId="1" fontId="10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2" xfId="0" applyFont="1" applyBorder="1" applyAlignment="1">
      <alignment horizontal="right" vertical="top" readingOrder="2"/>
    </xf>
    <xf numFmtId="0" fontId="6" fillId="0" borderId="4" xfId="0" applyFont="1" applyBorder="1" applyAlignment="1">
      <alignment horizontal="right" vertical="top" readingOrder="2"/>
    </xf>
    <xf numFmtId="0" fontId="6" fillId="0" borderId="3" xfId="0" applyFont="1" applyBorder="1" applyAlignment="1">
      <alignment horizontal="right" vertical="top" readingOrder="2"/>
    </xf>
    <xf numFmtId="0" fontId="10" fillId="0" borderId="5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11" xfId="0" applyFont="1" applyBorder="1" applyAlignment="1">
      <alignment horizontal="center" wrapText="1"/>
    </xf>
    <xf numFmtId="1" fontId="10" fillId="0" borderId="12" xfId="2" applyNumberFormat="1" applyFont="1" applyBorder="1" applyAlignment="1">
      <alignment horizontal="center" vertical="center"/>
    </xf>
    <xf numFmtId="1" fontId="10" fillId="0" borderId="11" xfId="2" applyNumberFormat="1" applyFont="1" applyBorder="1" applyAlignment="1">
      <alignment horizontal="center" vertical="center"/>
    </xf>
    <xf numFmtId="1" fontId="10" fillId="0" borderId="13" xfId="2" applyNumberFormat="1" applyFont="1" applyBorder="1" applyAlignment="1">
      <alignment horizontal="center" vertical="center"/>
    </xf>
    <xf numFmtId="1" fontId="10" fillId="0" borderId="9" xfId="2" applyNumberFormat="1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1" fontId="10" fillId="0" borderId="14" xfId="2" applyNumberFormat="1" applyFont="1" applyBorder="1" applyAlignment="1">
      <alignment horizontal="center" vertical="center"/>
    </xf>
    <xf numFmtId="1" fontId="10" fillId="0" borderId="8" xfId="2" applyNumberFormat="1" applyFont="1" applyBorder="1" applyAlignment="1">
      <alignment horizontal="center" vertical="center"/>
    </xf>
    <xf numFmtId="1" fontId="10" fillId="0" borderId="10" xfId="2" applyNumberFormat="1" applyFont="1" applyBorder="1" applyAlignment="1">
      <alignment horizontal="center" vertical="center"/>
    </xf>
    <xf numFmtId="1" fontId="10" fillId="0" borderId="15" xfId="2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13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center" vertical="center" wrapText="1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topLeftCell="A10" zoomScale="180" zoomScaleNormal="180" workbookViewId="0">
      <selection activeCell="B10" sqref="B10"/>
    </sheetView>
  </sheetViews>
  <sheetFormatPr defaultRowHeight="15" x14ac:dyDescent="0.25"/>
  <cols>
    <col min="1" max="1" width="7.375" customWidth="1"/>
    <col min="2" max="2" width="23.625" customWidth="1"/>
    <col min="3" max="3" width="12.75" customWidth="1"/>
    <col min="4" max="4" width="11.875" customWidth="1"/>
    <col min="5" max="5" width="19.375" customWidth="1"/>
    <col min="6" max="6" width="22" bestFit="1" customWidth="1"/>
  </cols>
  <sheetData>
    <row r="1" spans="1:6" ht="24.75" x14ac:dyDescent="0.6">
      <c r="A1" s="56" t="s">
        <v>263</v>
      </c>
      <c r="B1" s="57"/>
      <c r="C1" s="57"/>
      <c r="D1" s="57"/>
      <c r="E1" s="57"/>
      <c r="F1" s="57"/>
    </row>
    <row r="2" spans="1:6" ht="24.75" x14ac:dyDescent="0.6">
      <c r="A2" s="58" t="s">
        <v>226</v>
      </c>
      <c r="B2" s="59"/>
      <c r="C2" s="59"/>
      <c r="D2" s="59"/>
      <c r="E2" s="59"/>
      <c r="F2" s="59"/>
    </row>
    <row r="3" spans="1:6" ht="18.75" customHeight="1" x14ac:dyDescent="0.25">
      <c r="A3" s="55" t="s">
        <v>0</v>
      </c>
      <c r="B3" s="55" t="s">
        <v>248</v>
      </c>
      <c r="C3" s="55" t="s">
        <v>245</v>
      </c>
      <c r="D3" s="55"/>
      <c r="E3" s="55"/>
      <c r="F3" s="60" t="s">
        <v>246</v>
      </c>
    </row>
    <row r="4" spans="1:6" ht="22.5" x14ac:dyDescent="0.25">
      <c r="A4" s="55"/>
      <c r="B4" s="55"/>
      <c r="C4" s="20" t="s">
        <v>233</v>
      </c>
      <c r="D4" s="20" t="s">
        <v>229</v>
      </c>
      <c r="E4" s="20" t="s">
        <v>242</v>
      </c>
      <c r="F4" s="61"/>
    </row>
    <row r="5" spans="1:6" s="5" customFormat="1" ht="21.75" x14ac:dyDescent="0.25">
      <c r="A5" s="21">
        <v>1</v>
      </c>
      <c r="B5" s="21" t="s">
        <v>169</v>
      </c>
      <c r="C5" s="21" t="s">
        <v>234</v>
      </c>
      <c r="D5" s="21">
        <v>0</v>
      </c>
      <c r="E5" s="21">
        <v>0</v>
      </c>
      <c r="F5" s="23" t="s">
        <v>247</v>
      </c>
    </row>
    <row r="6" spans="1:6" ht="21.75" x14ac:dyDescent="0.5">
      <c r="A6" s="21">
        <v>2</v>
      </c>
      <c r="B6" s="21" t="s">
        <v>168</v>
      </c>
      <c r="C6" s="21" t="s">
        <v>234</v>
      </c>
      <c r="D6" s="21">
        <v>182</v>
      </c>
      <c r="E6" s="21">
        <v>0.2</v>
      </c>
      <c r="F6" s="24"/>
    </row>
    <row r="7" spans="1:6" ht="21.75" x14ac:dyDescent="0.25">
      <c r="A7" s="21">
        <v>3</v>
      </c>
      <c r="B7" s="21" t="s">
        <v>170</v>
      </c>
      <c r="C7" s="21" t="s">
        <v>234</v>
      </c>
      <c r="D7" s="21">
        <v>0</v>
      </c>
      <c r="E7" s="21">
        <v>0</v>
      </c>
      <c r="F7" s="23" t="s">
        <v>247</v>
      </c>
    </row>
    <row r="8" spans="1:6" ht="21.75" x14ac:dyDescent="0.5">
      <c r="A8" s="21">
        <v>4</v>
      </c>
      <c r="B8" s="21" t="s">
        <v>171</v>
      </c>
      <c r="C8" s="21" t="s">
        <v>234</v>
      </c>
      <c r="D8" s="21">
        <v>162</v>
      </c>
      <c r="E8" s="21">
        <v>0.2</v>
      </c>
      <c r="F8" s="24"/>
    </row>
    <row r="9" spans="1:6" ht="21.75" x14ac:dyDescent="0.25">
      <c r="A9" s="21">
        <v>5</v>
      </c>
      <c r="B9" s="21" t="s">
        <v>172</v>
      </c>
      <c r="C9" s="21" t="s">
        <v>234</v>
      </c>
      <c r="D9" s="21">
        <v>0</v>
      </c>
      <c r="E9" s="21">
        <v>0</v>
      </c>
      <c r="F9" s="23" t="s">
        <v>247</v>
      </c>
    </row>
    <row r="10" spans="1:6" ht="21.75" x14ac:dyDescent="0.5">
      <c r="A10" s="21">
        <v>6</v>
      </c>
      <c r="B10" s="21" t="s">
        <v>173</v>
      </c>
      <c r="C10" s="21" t="s">
        <v>234</v>
      </c>
      <c r="D10" s="21">
        <v>3242</v>
      </c>
      <c r="E10" s="21">
        <v>14</v>
      </c>
      <c r="F10" s="24"/>
    </row>
    <row r="11" spans="1:6" ht="21.75" x14ac:dyDescent="0.25">
      <c r="A11" s="21">
        <v>7</v>
      </c>
      <c r="B11" s="21" t="s">
        <v>174</v>
      </c>
      <c r="C11" s="21" t="s">
        <v>234</v>
      </c>
      <c r="D11" s="21">
        <v>0</v>
      </c>
      <c r="E11" s="21">
        <v>0</v>
      </c>
      <c r="F11" s="23" t="s">
        <v>247</v>
      </c>
    </row>
    <row r="12" spans="1:6" ht="21.75" x14ac:dyDescent="0.5">
      <c r="A12" s="21">
        <v>8</v>
      </c>
      <c r="B12" s="21" t="s">
        <v>1</v>
      </c>
      <c r="C12" s="21" t="s">
        <v>234</v>
      </c>
      <c r="D12" s="21">
        <v>950</v>
      </c>
      <c r="E12" s="21">
        <f>(D12*15842.7)/1000000</f>
        <v>15.050565000000001</v>
      </c>
      <c r="F12" s="24"/>
    </row>
    <row r="13" spans="1:6" ht="73.5" customHeight="1" x14ac:dyDescent="0.5">
      <c r="A13" s="21">
        <v>9</v>
      </c>
      <c r="B13" s="21" t="s">
        <v>285</v>
      </c>
      <c r="C13" s="21" t="s">
        <v>234</v>
      </c>
      <c r="D13" s="21">
        <v>1900</v>
      </c>
      <c r="E13" s="21">
        <v>121</v>
      </c>
      <c r="F13" s="24"/>
    </row>
    <row r="14" spans="1:6" ht="21.75" x14ac:dyDescent="0.5">
      <c r="A14" s="21">
        <v>10</v>
      </c>
      <c r="B14" s="21" t="s">
        <v>2</v>
      </c>
      <c r="C14" s="21" t="s">
        <v>234</v>
      </c>
      <c r="D14" s="21">
        <v>900</v>
      </c>
      <c r="E14" s="21">
        <f>(D14*1986.3)/1000000</f>
        <v>1.7876700000000001</v>
      </c>
      <c r="F14" s="24"/>
    </row>
    <row r="15" spans="1:6" ht="21.75" x14ac:dyDescent="0.5">
      <c r="A15" s="21">
        <v>11</v>
      </c>
      <c r="B15" s="21" t="s">
        <v>3</v>
      </c>
      <c r="C15" s="21" t="s">
        <v>234</v>
      </c>
      <c r="D15" s="21">
        <v>360</v>
      </c>
      <c r="E15" s="21">
        <f>(D15*79765.3)/1000000</f>
        <v>28.715508</v>
      </c>
      <c r="F15" s="24"/>
    </row>
    <row r="16" spans="1:6" ht="21.75" x14ac:dyDescent="0.5">
      <c r="A16" s="21">
        <v>12</v>
      </c>
      <c r="B16" s="21" t="s">
        <v>4</v>
      </c>
      <c r="C16" s="21" t="s">
        <v>234</v>
      </c>
      <c r="D16" s="21">
        <v>220</v>
      </c>
      <c r="E16" s="21">
        <f>(D16*5277.7)/1000000</f>
        <v>1.1610940000000001</v>
      </c>
      <c r="F16" s="24"/>
    </row>
  </sheetData>
  <mergeCells count="6">
    <mergeCell ref="A3:A4"/>
    <mergeCell ref="B3:B4"/>
    <mergeCell ref="C3:E3"/>
    <mergeCell ref="A1:F1"/>
    <mergeCell ref="A2:F2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zoomScale="160" zoomScaleNormal="160" workbookViewId="0">
      <selection activeCell="B10" sqref="B10"/>
    </sheetView>
  </sheetViews>
  <sheetFormatPr defaultRowHeight="15" x14ac:dyDescent="0.25"/>
  <cols>
    <col min="2" max="2" width="41.875" customWidth="1"/>
    <col min="3" max="3" width="15.25" customWidth="1"/>
    <col min="4" max="4" width="12.625" customWidth="1"/>
    <col min="5" max="5" width="19.625" bestFit="1" customWidth="1"/>
  </cols>
  <sheetData>
    <row r="1" spans="1:10" ht="24.75" x14ac:dyDescent="0.6">
      <c r="A1" s="56" t="s">
        <v>263</v>
      </c>
      <c r="B1" s="57"/>
      <c r="C1" s="57"/>
      <c r="D1" s="57"/>
      <c r="E1" s="57"/>
      <c r="F1" s="57"/>
    </row>
    <row r="2" spans="1:10" ht="24.75" x14ac:dyDescent="0.6">
      <c r="A2" s="58" t="s">
        <v>59</v>
      </c>
      <c r="B2" s="59"/>
      <c r="C2" s="59"/>
      <c r="D2" s="59"/>
      <c r="E2" s="59"/>
      <c r="F2" s="59"/>
    </row>
    <row r="3" spans="1:10" ht="18.75" customHeight="1" x14ac:dyDescent="0.25">
      <c r="A3" s="55" t="s">
        <v>0</v>
      </c>
      <c r="B3" s="55" t="s">
        <v>248</v>
      </c>
      <c r="C3" s="55" t="s">
        <v>245</v>
      </c>
      <c r="D3" s="55"/>
      <c r="E3" s="55"/>
      <c r="F3" s="60" t="s">
        <v>246</v>
      </c>
    </row>
    <row r="4" spans="1:10" ht="22.5" x14ac:dyDescent="0.25">
      <c r="A4" s="55"/>
      <c r="B4" s="55"/>
      <c r="C4" s="20" t="s">
        <v>233</v>
      </c>
      <c r="D4" s="20" t="s">
        <v>229</v>
      </c>
      <c r="E4" s="20" t="s">
        <v>242</v>
      </c>
      <c r="F4" s="61"/>
    </row>
    <row r="5" spans="1:10" s="1" customFormat="1" ht="37.5" customHeight="1" x14ac:dyDescent="0.5">
      <c r="A5" s="21">
        <v>1</v>
      </c>
      <c r="B5" s="21" t="s">
        <v>53</v>
      </c>
      <c r="C5" s="21" t="s">
        <v>75</v>
      </c>
      <c r="D5" s="21">
        <v>636</v>
      </c>
      <c r="E5" s="62" t="s">
        <v>252</v>
      </c>
      <c r="F5" s="22"/>
      <c r="G5" s="2"/>
      <c r="H5" s="3"/>
      <c r="I5" s="3"/>
      <c r="J5" s="2"/>
    </row>
    <row r="6" spans="1:10" s="1" customFormat="1" ht="25.5" customHeight="1" x14ac:dyDescent="0.5">
      <c r="A6" s="21">
        <v>2</v>
      </c>
      <c r="B6" s="21" t="s">
        <v>236</v>
      </c>
      <c r="C6" s="65" t="s">
        <v>54</v>
      </c>
      <c r="D6" s="65">
        <v>621</v>
      </c>
      <c r="E6" s="63"/>
      <c r="F6" s="22"/>
      <c r="G6" s="2"/>
      <c r="H6" s="3"/>
      <c r="I6" s="3"/>
      <c r="J6" s="2"/>
    </row>
    <row r="7" spans="1:10" s="1" customFormat="1" ht="25.5" customHeight="1" x14ac:dyDescent="0.5">
      <c r="A7" s="21">
        <v>3</v>
      </c>
      <c r="B7" s="21" t="s">
        <v>237</v>
      </c>
      <c r="C7" s="66"/>
      <c r="D7" s="66"/>
      <c r="E7" s="63"/>
      <c r="F7" s="22"/>
      <c r="G7" s="2"/>
      <c r="H7" s="3"/>
      <c r="I7" s="3"/>
      <c r="J7" s="2"/>
    </row>
    <row r="8" spans="1:10" s="1" customFormat="1" ht="24.75" customHeight="1" x14ac:dyDescent="0.5">
      <c r="A8" s="21">
        <v>4</v>
      </c>
      <c r="B8" s="21" t="s">
        <v>55</v>
      </c>
      <c r="C8" s="67"/>
      <c r="D8" s="67"/>
      <c r="E8" s="63"/>
      <c r="F8" s="22"/>
      <c r="G8" s="2"/>
      <c r="H8" s="3"/>
      <c r="I8" s="3"/>
      <c r="J8" s="2"/>
    </row>
    <row r="9" spans="1:10" s="1" customFormat="1" ht="27.75" customHeight="1" x14ac:dyDescent="0.5">
      <c r="A9" s="21">
        <v>5</v>
      </c>
      <c r="B9" s="21" t="s">
        <v>249</v>
      </c>
      <c r="C9" s="21" t="s">
        <v>56</v>
      </c>
      <c r="D9" s="21">
        <v>9.6</v>
      </c>
      <c r="E9" s="63"/>
      <c r="F9" s="22"/>
      <c r="G9" s="2"/>
      <c r="H9" s="3"/>
      <c r="I9" s="3"/>
      <c r="J9" s="2"/>
    </row>
    <row r="10" spans="1:10" s="1" customFormat="1" ht="30" customHeight="1" x14ac:dyDescent="0.5">
      <c r="A10" s="21">
        <v>6</v>
      </c>
      <c r="B10" s="21" t="s">
        <v>250</v>
      </c>
      <c r="C10" s="21" t="s">
        <v>57</v>
      </c>
      <c r="D10" s="21">
        <v>15000</v>
      </c>
      <c r="E10" s="63"/>
      <c r="F10" s="22"/>
      <c r="G10" s="2"/>
      <c r="H10" s="3"/>
      <c r="I10" s="3"/>
      <c r="J10" s="2"/>
    </row>
    <row r="11" spans="1:10" s="1" customFormat="1" ht="18.75" customHeight="1" x14ac:dyDescent="0.5">
      <c r="A11" s="21">
        <v>7</v>
      </c>
      <c r="B11" s="21" t="s">
        <v>251</v>
      </c>
      <c r="C11" s="21" t="s">
        <v>57</v>
      </c>
      <c r="D11" s="21">
        <v>7000</v>
      </c>
      <c r="E11" s="63"/>
      <c r="F11" s="22"/>
      <c r="G11" s="2"/>
      <c r="H11" s="3"/>
      <c r="I11" s="3"/>
      <c r="J11" s="2"/>
    </row>
    <row r="12" spans="1:10" s="1" customFormat="1" ht="34.5" customHeight="1" x14ac:dyDescent="0.5">
      <c r="A12" s="21">
        <v>8</v>
      </c>
      <c r="B12" s="21" t="s">
        <v>235</v>
      </c>
      <c r="C12" s="21" t="s">
        <v>58</v>
      </c>
      <c r="D12" s="21">
        <v>370</v>
      </c>
      <c r="E12" s="64"/>
      <c r="F12" s="22"/>
      <c r="G12" s="2"/>
      <c r="H12" s="7"/>
      <c r="I12" s="3"/>
      <c r="J12" s="2"/>
    </row>
  </sheetData>
  <mergeCells count="9">
    <mergeCell ref="A1:F1"/>
    <mergeCell ref="A2:F2"/>
    <mergeCell ref="F3:F4"/>
    <mergeCell ref="E5:E12"/>
    <mergeCell ref="C6:C8"/>
    <mergeCell ref="D6:D8"/>
    <mergeCell ref="C3:E3"/>
    <mergeCell ref="A3:A4"/>
    <mergeCell ref="B3:B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120" zoomScaleNormal="120" workbookViewId="0">
      <selection activeCell="F24" sqref="F24"/>
    </sheetView>
  </sheetViews>
  <sheetFormatPr defaultColWidth="9.125" defaultRowHeight="18.75" x14ac:dyDescent="0.45"/>
  <cols>
    <col min="1" max="1" width="9.125" style="9"/>
    <col min="2" max="2" width="43.125" style="9" customWidth="1"/>
    <col min="3" max="3" width="10.75" style="9" customWidth="1"/>
    <col min="4" max="4" width="17" style="9" customWidth="1"/>
    <col min="5" max="5" width="20.125" style="9" bestFit="1" customWidth="1"/>
    <col min="6" max="6" width="52.75" style="9" bestFit="1" customWidth="1"/>
    <col min="7" max="16384" width="9.125" style="9"/>
  </cols>
  <sheetData>
    <row r="1" spans="1:11" ht="24" customHeight="1" x14ac:dyDescent="0.6">
      <c r="A1" s="56" t="s">
        <v>263</v>
      </c>
      <c r="B1" s="57"/>
      <c r="C1" s="57"/>
      <c r="D1" s="57"/>
      <c r="E1" s="57"/>
      <c r="F1" s="57"/>
    </row>
    <row r="2" spans="1:11" ht="24.75" x14ac:dyDescent="0.6">
      <c r="A2" s="58" t="s">
        <v>253</v>
      </c>
      <c r="B2" s="59"/>
      <c r="C2" s="59"/>
      <c r="D2" s="59"/>
      <c r="E2" s="59"/>
      <c r="F2" s="59"/>
    </row>
    <row r="3" spans="1:11" ht="22.5" customHeight="1" x14ac:dyDescent="0.45">
      <c r="A3" s="55" t="s">
        <v>0</v>
      </c>
      <c r="B3" s="55" t="s">
        <v>248</v>
      </c>
      <c r="C3" s="55" t="s">
        <v>245</v>
      </c>
      <c r="D3" s="55"/>
      <c r="E3" s="55"/>
      <c r="F3" s="60" t="s">
        <v>246</v>
      </c>
    </row>
    <row r="4" spans="1:11" ht="22.5" x14ac:dyDescent="0.45">
      <c r="A4" s="55"/>
      <c r="B4" s="55"/>
      <c r="C4" s="20" t="s">
        <v>233</v>
      </c>
      <c r="D4" s="20" t="s">
        <v>229</v>
      </c>
      <c r="E4" s="20" t="s">
        <v>242</v>
      </c>
      <c r="F4" s="61"/>
    </row>
    <row r="5" spans="1:11" ht="22.5" x14ac:dyDescent="0.55000000000000004">
      <c r="A5" s="25">
        <v>1</v>
      </c>
      <c r="B5" s="21" t="s">
        <v>5</v>
      </c>
      <c r="C5" s="21" t="s">
        <v>57</v>
      </c>
      <c r="D5" s="21">
        <v>1</v>
      </c>
      <c r="E5" s="21">
        <v>1.4999999999999999E-2</v>
      </c>
      <c r="F5" s="26"/>
      <c r="G5" s="11"/>
      <c r="H5" s="11"/>
      <c r="I5" s="12"/>
      <c r="J5" s="12"/>
      <c r="K5" s="11"/>
    </row>
    <row r="6" spans="1:11" ht="22.5" x14ac:dyDescent="0.55000000000000004">
      <c r="A6" s="25">
        <v>2</v>
      </c>
      <c r="B6" s="21" t="s">
        <v>6</v>
      </c>
      <c r="C6" s="21" t="s">
        <v>57</v>
      </c>
      <c r="D6" s="21">
        <v>6</v>
      </c>
      <c r="E6" s="21">
        <v>7.3129E-2</v>
      </c>
      <c r="F6" s="26"/>
      <c r="G6" s="11"/>
      <c r="H6" s="11"/>
      <c r="I6" s="12"/>
      <c r="J6" s="12"/>
      <c r="K6" s="11"/>
    </row>
    <row r="7" spans="1:11" ht="22.5" x14ac:dyDescent="0.55000000000000004">
      <c r="A7" s="25">
        <v>3</v>
      </c>
      <c r="B7" s="21" t="s">
        <v>7</v>
      </c>
      <c r="C7" s="21" t="s">
        <v>57</v>
      </c>
      <c r="D7" s="21">
        <v>1</v>
      </c>
      <c r="E7" s="21">
        <v>1.4999999999999999E-2</v>
      </c>
      <c r="F7" s="26"/>
      <c r="G7" s="11"/>
      <c r="H7" s="11"/>
      <c r="I7" s="12"/>
      <c r="J7" s="12"/>
      <c r="K7" s="11"/>
    </row>
    <row r="8" spans="1:11" ht="33" customHeight="1" x14ac:dyDescent="0.55000000000000004">
      <c r="A8" s="25">
        <v>4</v>
      </c>
      <c r="B8" s="21" t="s">
        <v>8</v>
      </c>
      <c r="C8" s="21" t="s">
        <v>57</v>
      </c>
      <c r="D8" s="21">
        <v>15.36</v>
      </c>
      <c r="E8" s="21">
        <v>6.948E-2</v>
      </c>
      <c r="F8" s="26"/>
      <c r="G8" s="11"/>
      <c r="H8" s="11"/>
      <c r="I8" s="12"/>
      <c r="J8" s="12"/>
      <c r="K8" s="11"/>
    </row>
    <row r="9" spans="1:11" ht="33.75" customHeight="1" x14ac:dyDescent="0.55000000000000004">
      <c r="A9" s="25">
        <v>5</v>
      </c>
      <c r="B9" s="21" t="s">
        <v>9</v>
      </c>
      <c r="C9" s="21" t="s">
        <v>57</v>
      </c>
      <c r="D9" s="21">
        <v>80.900000000000006</v>
      </c>
      <c r="E9" s="21">
        <v>1.836967</v>
      </c>
      <c r="F9" s="26"/>
      <c r="G9" s="11"/>
      <c r="H9" s="11"/>
      <c r="I9" s="12"/>
      <c r="J9" s="12"/>
      <c r="K9" s="11"/>
    </row>
    <row r="10" spans="1:11" ht="55.5" customHeight="1" x14ac:dyDescent="0.55000000000000004">
      <c r="A10" s="25">
        <v>6</v>
      </c>
      <c r="B10" s="21" t="s">
        <v>10</v>
      </c>
      <c r="C10" s="21" t="s">
        <v>225</v>
      </c>
      <c r="D10" s="21">
        <v>528000</v>
      </c>
      <c r="E10" s="21">
        <v>1.6E-2</v>
      </c>
      <c r="F10" s="26"/>
      <c r="G10" s="11"/>
      <c r="H10" s="11"/>
      <c r="I10" s="12"/>
      <c r="J10" s="12"/>
      <c r="K10" s="11"/>
    </row>
    <row r="11" spans="1:11" ht="29.25" customHeight="1" x14ac:dyDescent="0.55000000000000004">
      <c r="A11" s="25">
        <v>7</v>
      </c>
      <c r="B11" s="21" t="s">
        <v>254</v>
      </c>
      <c r="C11" s="21" t="s">
        <v>57</v>
      </c>
      <c r="D11" s="21">
        <v>70</v>
      </c>
      <c r="E11" s="21">
        <v>0.22</v>
      </c>
      <c r="F11" s="26"/>
      <c r="G11" s="11"/>
      <c r="H11" s="11"/>
      <c r="I11" s="12"/>
      <c r="J11" s="12"/>
      <c r="K11" s="11"/>
    </row>
    <row r="12" spans="1:11" ht="29.25" customHeight="1" x14ac:dyDescent="0.55000000000000004">
      <c r="A12" s="25">
        <v>8</v>
      </c>
      <c r="B12" s="21" t="s">
        <v>11</v>
      </c>
      <c r="C12" s="21" t="s">
        <v>225</v>
      </c>
      <c r="D12" s="21">
        <v>173840</v>
      </c>
      <c r="E12" s="21">
        <v>0.2</v>
      </c>
      <c r="F12" s="26"/>
      <c r="G12" s="11"/>
      <c r="H12" s="11"/>
      <c r="I12" s="10"/>
      <c r="J12" s="12"/>
      <c r="K12" s="11"/>
    </row>
    <row r="13" spans="1:11" ht="22.5" x14ac:dyDescent="0.55000000000000004">
      <c r="A13" s="25">
        <v>9</v>
      </c>
      <c r="B13" s="21" t="s">
        <v>12</v>
      </c>
      <c r="C13" s="21" t="s">
        <v>57</v>
      </c>
      <c r="D13" s="21">
        <v>0.3</v>
      </c>
      <c r="E13" s="21">
        <v>3.0000000000000001E-3</v>
      </c>
      <c r="F13" s="26"/>
      <c r="G13" s="11"/>
      <c r="H13" s="11"/>
      <c r="I13" s="12"/>
      <c r="J13" s="12"/>
      <c r="K13" s="11"/>
    </row>
    <row r="14" spans="1:11" ht="22.5" x14ac:dyDescent="0.55000000000000004">
      <c r="A14" s="25">
        <v>10</v>
      </c>
      <c r="B14" s="21" t="s">
        <v>13</v>
      </c>
      <c r="C14" s="21" t="s">
        <v>258</v>
      </c>
      <c r="D14" s="21">
        <v>6982</v>
      </c>
      <c r="E14" s="21">
        <v>0.352823</v>
      </c>
      <c r="F14" s="26"/>
      <c r="G14" s="11"/>
      <c r="H14" s="11"/>
      <c r="I14" s="12"/>
      <c r="J14" s="12"/>
      <c r="K14" s="11"/>
    </row>
    <row r="15" spans="1:11" ht="18.75" customHeight="1" x14ac:dyDescent="0.45">
      <c r="A15" s="25">
        <v>11</v>
      </c>
      <c r="B15" s="21" t="s">
        <v>255</v>
      </c>
      <c r="C15" s="21" t="s">
        <v>60</v>
      </c>
      <c r="D15" s="21">
        <v>6.3609999999999998</v>
      </c>
      <c r="E15" s="62" t="s">
        <v>252</v>
      </c>
      <c r="F15" s="62" t="s">
        <v>259</v>
      </c>
      <c r="G15" s="11"/>
      <c r="H15" s="11"/>
      <c r="I15" s="12"/>
      <c r="J15" s="12"/>
      <c r="K15" s="11"/>
    </row>
    <row r="16" spans="1:11" ht="19.5" customHeight="1" x14ac:dyDescent="0.45">
      <c r="A16" s="25">
        <v>12</v>
      </c>
      <c r="B16" s="21" t="s">
        <v>256</v>
      </c>
      <c r="C16" s="21" t="s">
        <v>60</v>
      </c>
      <c r="D16" s="21">
        <v>7.2640000000000002</v>
      </c>
      <c r="E16" s="63"/>
      <c r="F16" s="63"/>
      <c r="G16" s="11"/>
      <c r="H16" s="11"/>
      <c r="I16" s="12"/>
      <c r="J16" s="12"/>
      <c r="K16" s="11"/>
    </row>
    <row r="17" spans="1:11" ht="18.75" customHeight="1" x14ac:dyDescent="0.45">
      <c r="A17" s="25">
        <v>13</v>
      </c>
      <c r="B17" s="21" t="s">
        <v>14</v>
      </c>
      <c r="C17" s="21" t="s">
        <v>60</v>
      </c>
      <c r="D17" s="21">
        <v>2.2069999999999999</v>
      </c>
      <c r="E17" s="63"/>
      <c r="F17" s="63"/>
      <c r="G17" s="11"/>
      <c r="H17" s="11"/>
      <c r="I17" s="12"/>
      <c r="J17" s="12"/>
      <c r="K17" s="11"/>
    </row>
    <row r="18" spans="1:11" ht="18.75" customHeight="1" x14ac:dyDescent="0.45">
      <c r="A18" s="25">
        <v>14</v>
      </c>
      <c r="B18" s="21" t="s">
        <v>15</v>
      </c>
      <c r="C18" s="21" t="s">
        <v>60</v>
      </c>
      <c r="D18" s="21">
        <v>5.4139999999999997</v>
      </c>
      <c r="E18" s="63"/>
      <c r="F18" s="63"/>
      <c r="G18" s="11"/>
      <c r="H18" s="11"/>
      <c r="I18" s="12"/>
      <c r="J18" s="12"/>
      <c r="K18" s="11"/>
    </row>
    <row r="19" spans="1:11" ht="18.75" customHeight="1" x14ac:dyDescent="0.45">
      <c r="A19" s="25">
        <v>15</v>
      </c>
      <c r="B19" s="21" t="s">
        <v>257</v>
      </c>
      <c r="C19" s="21" t="s">
        <v>60</v>
      </c>
      <c r="D19" s="21">
        <v>6.1950000000000003</v>
      </c>
      <c r="E19" s="63"/>
      <c r="F19" s="63"/>
      <c r="G19" s="11"/>
      <c r="H19" s="11"/>
      <c r="I19" s="12"/>
      <c r="J19" s="12"/>
      <c r="K19" s="11"/>
    </row>
    <row r="20" spans="1:11" ht="18.75" customHeight="1" x14ac:dyDescent="0.45">
      <c r="A20" s="25">
        <v>16</v>
      </c>
      <c r="B20" s="21" t="s">
        <v>16</v>
      </c>
      <c r="C20" s="21" t="s">
        <v>60</v>
      </c>
      <c r="D20" s="21">
        <v>8.0269999999999992</v>
      </c>
      <c r="E20" s="63"/>
      <c r="F20" s="64"/>
      <c r="G20" s="11"/>
      <c r="H20" s="11"/>
      <c r="I20" s="12"/>
      <c r="J20" s="12"/>
      <c r="K20" s="11"/>
    </row>
    <row r="21" spans="1:11" ht="22.5" x14ac:dyDescent="0.55000000000000004">
      <c r="A21" s="25">
        <v>17</v>
      </c>
      <c r="B21" s="21" t="s">
        <v>17</v>
      </c>
      <c r="C21" s="21" t="s">
        <v>60</v>
      </c>
      <c r="D21" s="21">
        <v>1.7000000000000001E-2</v>
      </c>
      <c r="E21" s="63"/>
      <c r="F21" s="26"/>
      <c r="G21" s="11"/>
      <c r="H21" s="11"/>
      <c r="I21" s="12"/>
      <c r="J21" s="12"/>
      <c r="K21" s="11"/>
    </row>
    <row r="22" spans="1:11" ht="22.5" x14ac:dyDescent="0.55000000000000004">
      <c r="A22" s="25">
        <v>18</v>
      </c>
      <c r="B22" s="21" t="s">
        <v>12</v>
      </c>
      <c r="C22" s="21" t="s">
        <v>60</v>
      </c>
      <c r="D22" s="21">
        <v>1.085</v>
      </c>
      <c r="E22" s="64"/>
      <c r="F22" s="26"/>
      <c r="G22" s="11"/>
      <c r="H22" s="11"/>
      <c r="I22" s="12"/>
      <c r="J22" s="12"/>
      <c r="K22" s="11"/>
    </row>
  </sheetData>
  <mergeCells count="8">
    <mergeCell ref="F15:F20"/>
    <mergeCell ref="A3:A4"/>
    <mergeCell ref="B3:B4"/>
    <mergeCell ref="C3:E3"/>
    <mergeCell ref="A1:F1"/>
    <mergeCell ref="A2:F2"/>
    <mergeCell ref="F3:F4"/>
    <mergeCell ref="E15:E2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tabSelected="1" topLeftCell="A10" zoomScale="150" zoomScaleNormal="150" workbookViewId="0">
      <selection activeCell="C17" sqref="C17"/>
    </sheetView>
  </sheetViews>
  <sheetFormatPr defaultRowHeight="15" x14ac:dyDescent="0.25"/>
  <cols>
    <col min="1" max="1" width="7.75" customWidth="1"/>
    <col min="2" max="2" width="31" customWidth="1"/>
    <col min="3" max="3" width="15.25" customWidth="1"/>
    <col min="4" max="4" width="15.875" customWidth="1"/>
    <col min="5" max="5" width="22.5" customWidth="1"/>
    <col min="6" max="6" width="23.625" bestFit="1" customWidth="1"/>
  </cols>
  <sheetData>
    <row r="1" spans="1:12" ht="24.75" x14ac:dyDescent="0.6">
      <c r="A1" s="56" t="s">
        <v>263</v>
      </c>
      <c r="B1" s="57"/>
      <c r="C1" s="57"/>
      <c r="D1" s="57"/>
      <c r="E1" s="57"/>
      <c r="F1" s="57"/>
    </row>
    <row r="2" spans="1:12" ht="24.75" x14ac:dyDescent="0.6">
      <c r="A2" s="58" t="s">
        <v>227</v>
      </c>
      <c r="B2" s="59"/>
      <c r="C2" s="59"/>
      <c r="D2" s="59"/>
      <c r="E2" s="59"/>
      <c r="F2" s="59"/>
    </row>
    <row r="3" spans="1:12" ht="21.75" customHeight="1" x14ac:dyDescent="0.25">
      <c r="A3" s="55" t="s">
        <v>0</v>
      </c>
      <c r="B3" s="55" t="s">
        <v>248</v>
      </c>
      <c r="C3" s="55" t="s">
        <v>260</v>
      </c>
      <c r="D3" s="55"/>
      <c r="E3" s="55"/>
      <c r="F3" s="60" t="s">
        <v>246</v>
      </c>
    </row>
    <row r="4" spans="1:12" s="4" customFormat="1" ht="22.5" customHeight="1" x14ac:dyDescent="0.25">
      <c r="A4" s="55"/>
      <c r="B4" s="55"/>
      <c r="C4" s="20" t="s">
        <v>233</v>
      </c>
      <c r="D4" s="20" t="s">
        <v>264</v>
      </c>
      <c r="E4" s="20" t="s">
        <v>261</v>
      </c>
      <c r="F4" s="61"/>
      <c r="G4"/>
      <c r="H4"/>
      <c r="I4"/>
      <c r="J4"/>
      <c r="K4"/>
      <c r="L4"/>
    </row>
    <row r="5" spans="1:12" ht="21.75" x14ac:dyDescent="0.5">
      <c r="A5" s="27">
        <v>1</v>
      </c>
      <c r="B5" s="28" t="s">
        <v>41</v>
      </c>
      <c r="C5" s="28" t="s">
        <v>60</v>
      </c>
      <c r="D5" s="25">
        <v>2500</v>
      </c>
      <c r="E5" s="68" t="s">
        <v>252</v>
      </c>
      <c r="F5" s="24" t="s">
        <v>262</v>
      </c>
    </row>
    <row r="6" spans="1:12" ht="21.75" x14ac:dyDescent="0.5">
      <c r="A6" s="23">
        <v>2</v>
      </c>
      <c r="B6" s="25" t="s">
        <v>42</v>
      </c>
      <c r="C6" s="25" t="s">
        <v>60</v>
      </c>
      <c r="D6" s="25">
        <v>150</v>
      </c>
      <c r="E6" s="69"/>
      <c r="F6" s="24"/>
      <c r="H6" s="6"/>
    </row>
    <row r="7" spans="1:12" ht="21.75" x14ac:dyDescent="0.5">
      <c r="A7" s="23">
        <v>3</v>
      </c>
      <c r="B7" s="25" t="s">
        <v>43</v>
      </c>
      <c r="C7" s="25" t="s">
        <v>60</v>
      </c>
      <c r="D7" s="25">
        <v>200</v>
      </c>
      <c r="E7" s="69"/>
      <c r="F7" s="24" t="s">
        <v>262</v>
      </c>
    </row>
    <row r="8" spans="1:12" ht="21.75" x14ac:dyDescent="0.5">
      <c r="A8" s="23">
        <v>4</v>
      </c>
      <c r="B8" s="25" t="s">
        <v>44</v>
      </c>
      <c r="C8" s="25" t="s">
        <v>60</v>
      </c>
      <c r="D8" s="25">
        <v>300</v>
      </c>
      <c r="E8" s="69"/>
      <c r="F8" s="24" t="s">
        <v>262</v>
      </c>
    </row>
    <row r="9" spans="1:12" ht="21.75" x14ac:dyDescent="0.5">
      <c r="A9" s="23">
        <v>5</v>
      </c>
      <c r="B9" s="25" t="s">
        <v>45</v>
      </c>
      <c r="C9" s="25" t="s">
        <v>60</v>
      </c>
      <c r="D9" s="25">
        <v>350</v>
      </c>
      <c r="E9" s="69"/>
      <c r="F9" s="24"/>
    </row>
    <row r="10" spans="1:12" ht="21.75" x14ac:dyDescent="0.5">
      <c r="A10" s="23">
        <v>6</v>
      </c>
      <c r="B10" s="25" t="s">
        <v>46</v>
      </c>
      <c r="C10" s="25" t="s">
        <v>60</v>
      </c>
      <c r="D10" s="25">
        <v>150</v>
      </c>
      <c r="E10" s="69"/>
      <c r="F10" s="24"/>
    </row>
    <row r="11" spans="1:12" ht="21.75" x14ac:dyDescent="0.5">
      <c r="A11" s="23">
        <v>7</v>
      </c>
      <c r="B11" s="25" t="s">
        <v>47</v>
      </c>
      <c r="C11" s="25" t="s">
        <v>60</v>
      </c>
      <c r="D11" s="25">
        <v>250</v>
      </c>
      <c r="E11" s="69"/>
      <c r="F11" s="24"/>
    </row>
    <row r="12" spans="1:12" ht="21.75" x14ac:dyDescent="0.5">
      <c r="A12" s="23">
        <v>8</v>
      </c>
      <c r="B12" s="25" t="s">
        <v>48</v>
      </c>
      <c r="C12" s="25" t="s">
        <v>60</v>
      </c>
      <c r="D12" s="25">
        <v>270</v>
      </c>
      <c r="E12" s="69"/>
      <c r="F12" s="24"/>
    </row>
    <row r="13" spans="1:12" ht="21.75" x14ac:dyDescent="0.5">
      <c r="A13" s="23">
        <v>9</v>
      </c>
      <c r="B13" s="25" t="s">
        <v>49</v>
      </c>
      <c r="C13" s="25" t="s">
        <v>60</v>
      </c>
      <c r="D13" s="25">
        <v>30</v>
      </c>
      <c r="E13" s="69"/>
      <c r="F13" s="24" t="s">
        <v>262</v>
      </c>
    </row>
    <row r="14" spans="1:12" ht="21.75" x14ac:dyDescent="0.5">
      <c r="A14" s="23">
        <v>10</v>
      </c>
      <c r="B14" s="25" t="s">
        <v>175</v>
      </c>
      <c r="C14" s="25" t="s">
        <v>60</v>
      </c>
      <c r="D14" s="25">
        <v>14</v>
      </c>
      <c r="E14" s="69"/>
      <c r="F14" s="24"/>
    </row>
    <row r="15" spans="1:12" ht="21.75" x14ac:dyDescent="0.5">
      <c r="A15" s="23">
        <v>11</v>
      </c>
      <c r="B15" s="25" t="s">
        <v>176</v>
      </c>
      <c r="C15" s="25" t="s">
        <v>60</v>
      </c>
      <c r="D15" s="25">
        <v>9</v>
      </c>
      <c r="E15" s="69"/>
      <c r="F15" s="24"/>
    </row>
    <row r="16" spans="1:12" ht="21.75" x14ac:dyDescent="0.5">
      <c r="A16" s="23">
        <v>12</v>
      </c>
      <c r="B16" s="25" t="s">
        <v>177</v>
      </c>
      <c r="C16" s="25" t="s">
        <v>60</v>
      </c>
      <c r="D16" s="25">
        <v>30</v>
      </c>
      <c r="E16" s="69"/>
      <c r="F16" s="24"/>
    </row>
    <row r="17" spans="1:6" ht="21.75" x14ac:dyDescent="0.5">
      <c r="A17" s="23">
        <v>13</v>
      </c>
      <c r="B17" s="25" t="s">
        <v>178</v>
      </c>
      <c r="C17" s="25" t="s">
        <v>60</v>
      </c>
      <c r="D17" s="25">
        <v>8</v>
      </c>
      <c r="E17" s="69"/>
      <c r="F17" s="24"/>
    </row>
    <row r="18" spans="1:6" ht="21.75" x14ac:dyDescent="0.5">
      <c r="A18" s="23">
        <v>14</v>
      </c>
      <c r="B18" s="25" t="s">
        <v>179</v>
      </c>
      <c r="C18" s="25" t="s">
        <v>60</v>
      </c>
      <c r="D18" s="25">
        <v>10</v>
      </c>
      <c r="E18" s="69"/>
      <c r="F18" s="24" t="s">
        <v>262</v>
      </c>
    </row>
    <row r="19" spans="1:6" ht="21.75" x14ac:dyDescent="0.5">
      <c r="A19" s="23">
        <v>15</v>
      </c>
      <c r="B19" s="25" t="s">
        <v>180</v>
      </c>
      <c r="C19" s="25" t="s">
        <v>60</v>
      </c>
      <c r="D19" s="25">
        <v>45</v>
      </c>
      <c r="E19" s="69"/>
      <c r="F19" s="24" t="s">
        <v>262</v>
      </c>
    </row>
    <row r="20" spans="1:6" ht="21.75" x14ac:dyDescent="0.5">
      <c r="A20" s="23">
        <v>16</v>
      </c>
      <c r="B20" s="25" t="s">
        <v>181</v>
      </c>
      <c r="C20" s="25" t="s">
        <v>60</v>
      </c>
      <c r="D20" s="25">
        <v>5</v>
      </c>
      <c r="E20" s="69"/>
      <c r="F20" s="24"/>
    </row>
    <row r="21" spans="1:6" ht="21.75" x14ac:dyDescent="0.5">
      <c r="A21" s="23">
        <v>17</v>
      </c>
      <c r="B21" s="25" t="s">
        <v>182</v>
      </c>
      <c r="C21" s="25" t="s">
        <v>60</v>
      </c>
      <c r="D21" s="25">
        <v>17</v>
      </c>
      <c r="E21" s="69"/>
      <c r="F21" s="24"/>
    </row>
    <row r="22" spans="1:6" ht="21.75" x14ac:dyDescent="0.5">
      <c r="A22" s="23">
        <v>18</v>
      </c>
      <c r="B22" s="25" t="s">
        <v>183</v>
      </c>
      <c r="C22" s="25" t="s">
        <v>60</v>
      </c>
      <c r="D22" s="25">
        <v>18</v>
      </c>
      <c r="E22" s="69"/>
      <c r="F22" s="24"/>
    </row>
    <row r="23" spans="1:6" ht="21.75" x14ac:dyDescent="0.5">
      <c r="A23" s="23">
        <v>19</v>
      </c>
      <c r="B23" s="25" t="s">
        <v>184</v>
      </c>
      <c r="C23" s="25" t="s">
        <v>60</v>
      </c>
      <c r="D23" s="25">
        <v>11</v>
      </c>
      <c r="E23" s="69"/>
      <c r="F23" s="24"/>
    </row>
    <row r="24" spans="1:6" ht="21.75" x14ac:dyDescent="0.5">
      <c r="A24" s="23">
        <v>20</v>
      </c>
      <c r="B24" s="25" t="s">
        <v>185</v>
      </c>
      <c r="C24" s="25" t="s">
        <v>60</v>
      </c>
      <c r="D24" s="25">
        <v>10</v>
      </c>
      <c r="E24" s="69"/>
      <c r="F24" s="24"/>
    </row>
    <row r="25" spans="1:6" ht="21.75" x14ac:dyDescent="0.5">
      <c r="A25" s="23">
        <v>21</v>
      </c>
      <c r="B25" s="25" t="s">
        <v>186</v>
      </c>
      <c r="C25" s="25" t="s">
        <v>60</v>
      </c>
      <c r="D25" s="25">
        <v>3</v>
      </c>
      <c r="E25" s="69"/>
      <c r="F25" s="24"/>
    </row>
    <row r="26" spans="1:6" ht="43.5" x14ac:dyDescent="0.5">
      <c r="A26" s="23">
        <v>22</v>
      </c>
      <c r="B26" s="25" t="s">
        <v>238</v>
      </c>
      <c r="C26" s="25" t="s">
        <v>60</v>
      </c>
      <c r="D26" s="25">
        <v>10</v>
      </c>
      <c r="E26" s="70"/>
      <c r="F26" s="24"/>
    </row>
  </sheetData>
  <mergeCells count="7">
    <mergeCell ref="E5:E26"/>
    <mergeCell ref="A3:A4"/>
    <mergeCell ref="B3:B4"/>
    <mergeCell ref="C3:E3"/>
    <mergeCell ref="A1:F1"/>
    <mergeCell ref="A2:F2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rightToLeft="1" zoomScale="130" zoomScaleNormal="130" workbookViewId="0">
      <selection activeCell="G4" sqref="G4"/>
    </sheetView>
  </sheetViews>
  <sheetFormatPr defaultRowHeight="15" x14ac:dyDescent="0.25"/>
  <cols>
    <col min="2" max="2" width="37.25" customWidth="1"/>
    <col min="4" max="4" width="15.875" customWidth="1"/>
    <col min="5" max="5" width="61.125" bestFit="1" customWidth="1"/>
  </cols>
  <sheetData>
    <row r="1" spans="1:6" ht="24.75" x14ac:dyDescent="0.6">
      <c r="A1" s="56" t="s">
        <v>263</v>
      </c>
      <c r="B1" s="57"/>
      <c r="C1" s="57"/>
      <c r="D1" s="57"/>
      <c r="E1" s="57"/>
      <c r="F1" s="57"/>
    </row>
    <row r="2" spans="1:6" ht="24.75" x14ac:dyDescent="0.6">
      <c r="A2" s="58" t="s">
        <v>228</v>
      </c>
      <c r="B2" s="59"/>
      <c r="C2" s="59"/>
      <c r="D2" s="59"/>
      <c r="E2" s="59"/>
      <c r="F2" s="59"/>
    </row>
    <row r="3" spans="1:6" ht="28.5" customHeight="1" x14ac:dyDescent="0.25">
      <c r="A3" s="55" t="s">
        <v>0</v>
      </c>
      <c r="B3" s="55" t="s">
        <v>248</v>
      </c>
      <c r="C3" s="55" t="s">
        <v>260</v>
      </c>
      <c r="D3" s="55"/>
      <c r="E3" s="55"/>
      <c r="F3" s="60" t="s">
        <v>246</v>
      </c>
    </row>
    <row r="4" spans="1:6" ht="22.5" x14ac:dyDescent="0.25">
      <c r="A4" s="55"/>
      <c r="B4" s="55"/>
      <c r="C4" s="20" t="s">
        <v>233</v>
      </c>
      <c r="D4" s="20" t="s">
        <v>264</v>
      </c>
      <c r="E4" s="20" t="s">
        <v>261</v>
      </c>
      <c r="F4" s="61"/>
    </row>
    <row r="5" spans="1:6" ht="21.75" x14ac:dyDescent="0.5">
      <c r="A5" s="25">
        <v>1</v>
      </c>
      <c r="B5" s="25" t="s">
        <v>187</v>
      </c>
      <c r="C5" s="25" t="s">
        <v>85</v>
      </c>
      <c r="D5" s="25">
        <v>10</v>
      </c>
      <c r="E5" s="25">
        <v>1.25</v>
      </c>
      <c r="F5" s="24"/>
    </row>
    <row r="6" spans="1:6" ht="21.75" x14ac:dyDescent="0.5">
      <c r="A6" s="25">
        <v>2</v>
      </c>
      <c r="B6" s="25" t="s">
        <v>188</v>
      </c>
      <c r="C6" s="25" t="s">
        <v>85</v>
      </c>
      <c r="D6" s="25">
        <v>100</v>
      </c>
      <c r="E6" s="25">
        <v>3.5</v>
      </c>
      <c r="F6" s="24"/>
    </row>
    <row r="7" spans="1:6" ht="21.75" x14ac:dyDescent="0.5">
      <c r="A7" s="25">
        <v>3</v>
      </c>
      <c r="B7" s="25" t="s">
        <v>189</v>
      </c>
      <c r="C7" s="25" t="s">
        <v>85</v>
      </c>
      <c r="D7" s="25">
        <v>1500</v>
      </c>
      <c r="E7" s="25">
        <v>30</v>
      </c>
      <c r="F7" s="24"/>
    </row>
    <row r="8" spans="1:6" ht="21.75" x14ac:dyDescent="0.5">
      <c r="A8" s="25">
        <v>4</v>
      </c>
      <c r="B8" s="25" t="s">
        <v>190</v>
      </c>
      <c r="C8" s="25" t="s">
        <v>85</v>
      </c>
      <c r="D8" s="25">
        <v>1500</v>
      </c>
      <c r="E8" s="25">
        <v>39</v>
      </c>
      <c r="F8" s="24"/>
    </row>
    <row r="9" spans="1:6" ht="21.75" x14ac:dyDescent="0.5">
      <c r="A9" s="25">
        <v>5</v>
      </c>
      <c r="B9" s="30" t="s">
        <v>191</v>
      </c>
      <c r="C9" s="25" t="s">
        <v>85</v>
      </c>
      <c r="D9" s="30">
        <v>20</v>
      </c>
      <c r="E9" s="25">
        <v>6.8</v>
      </c>
      <c r="F9" s="24"/>
    </row>
    <row r="10" spans="1:6" ht="21.75" x14ac:dyDescent="0.5">
      <c r="A10" s="25">
        <v>6</v>
      </c>
      <c r="B10" s="30" t="s">
        <v>192</v>
      </c>
      <c r="C10" s="25" t="s">
        <v>85</v>
      </c>
      <c r="D10" s="30">
        <v>20</v>
      </c>
      <c r="E10" s="25">
        <v>4.4000000000000004</v>
      </c>
      <c r="F10" s="24"/>
    </row>
    <row r="11" spans="1:6" ht="21.75" x14ac:dyDescent="0.5">
      <c r="A11" s="25">
        <v>7</v>
      </c>
      <c r="B11" s="30" t="s">
        <v>193</v>
      </c>
      <c r="C11" s="25" t="s">
        <v>85</v>
      </c>
      <c r="D11" s="30">
        <v>40</v>
      </c>
      <c r="E11" s="25">
        <v>8.4</v>
      </c>
      <c r="F11" s="24"/>
    </row>
    <row r="12" spans="1:6" ht="21.75" x14ac:dyDescent="0.5">
      <c r="A12" s="25">
        <v>8</v>
      </c>
      <c r="B12" s="30" t="s">
        <v>194</v>
      </c>
      <c r="C12" s="25" t="s">
        <v>85</v>
      </c>
      <c r="D12" s="30">
        <v>100</v>
      </c>
      <c r="E12" s="25">
        <v>20</v>
      </c>
      <c r="F12" s="24"/>
    </row>
    <row r="13" spans="1:6" ht="21.75" x14ac:dyDescent="0.5">
      <c r="A13" s="25">
        <v>9</v>
      </c>
      <c r="B13" s="30" t="s">
        <v>195</v>
      </c>
      <c r="C13" s="25" t="s">
        <v>85</v>
      </c>
      <c r="D13" s="30">
        <v>100</v>
      </c>
      <c r="E13" s="25">
        <v>21</v>
      </c>
      <c r="F13" s="24"/>
    </row>
    <row r="14" spans="1:6" ht="21.75" x14ac:dyDescent="0.5">
      <c r="A14" s="25">
        <v>10</v>
      </c>
      <c r="B14" s="30" t="s">
        <v>196</v>
      </c>
      <c r="C14" s="25" t="s">
        <v>85</v>
      </c>
      <c r="D14" s="30">
        <v>20</v>
      </c>
      <c r="E14" s="25">
        <v>6.8</v>
      </c>
      <c r="F14" s="24"/>
    </row>
    <row r="15" spans="1:6" ht="21.75" x14ac:dyDescent="0.5">
      <c r="A15" s="25">
        <v>11</v>
      </c>
      <c r="B15" s="30" t="s">
        <v>197</v>
      </c>
      <c r="C15" s="25" t="s">
        <v>85</v>
      </c>
      <c r="D15" s="30">
        <v>40</v>
      </c>
      <c r="E15" s="25">
        <v>2.4</v>
      </c>
      <c r="F15" s="24"/>
    </row>
    <row r="16" spans="1:6" ht="21.75" x14ac:dyDescent="0.5">
      <c r="A16" s="25">
        <v>12</v>
      </c>
      <c r="B16" s="30" t="s">
        <v>198</v>
      </c>
      <c r="C16" s="25" t="s">
        <v>85</v>
      </c>
      <c r="D16" s="30">
        <v>60</v>
      </c>
      <c r="E16" s="25">
        <v>1.32</v>
      </c>
      <c r="F16" s="24"/>
    </row>
    <row r="17" spans="1:6" ht="21.75" x14ac:dyDescent="0.5">
      <c r="A17" s="25">
        <v>13</v>
      </c>
      <c r="B17" s="30" t="s">
        <v>199</v>
      </c>
      <c r="C17" s="25" t="s">
        <v>85</v>
      </c>
      <c r="D17" s="30">
        <v>10</v>
      </c>
      <c r="E17" s="25">
        <v>0.4</v>
      </c>
      <c r="F17" s="24"/>
    </row>
    <row r="18" spans="1:6" ht="21.75" x14ac:dyDescent="0.5">
      <c r="A18" s="25">
        <v>14</v>
      </c>
      <c r="B18" s="30" t="s">
        <v>200</v>
      </c>
      <c r="C18" s="25" t="s">
        <v>85</v>
      </c>
      <c r="D18" s="30">
        <v>100</v>
      </c>
      <c r="E18" s="25">
        <v>0.1</v>
      </c>
      <c r="F18" s="24"/>
    </row>
    <row r="19" spans="1:6" ht="21.75" x14ac:dyDescent="0.5">
      <c r="A19" s="25">
        <v>15</v>
      </c>
      <c r="B19" s="30" t="s">
        <v>201</v>
      </c>
      <c r="C19" s="25" t="s">
        <v>85</v>
      </c>
      <c r="D19" s="30">
        <v>3</v>
      </c>
      <c r="E19" s="25">
        <v>0.21</v>
      </c>
      <c r="F19" s="24"/>
    </row>
    <row r="20" spans="1:6" ht="21.75" x14ac:dyDescent="0.5">
      <c r="A20" s="25">
        <v>16</v>
      </c>
      <c r="B20" s="30" t="s">
        <v>202</v>
      </c>
      <c r="C20" s="25" t="s">
        <v>85</v>
      </c>
      <c r="D20" s="30">
        <v>50</v>
      </c>
      <c r="E20" s="25">
        <v>17</v>
      </c>
      <c r="F20" s="24"/>
    </row>
    <row r="21" spans="1:6" ht="21.75" x14ac:dyDescent="0.5">
      <c r="A21" s="25">
        <v>17</v>
      </c>
      <c r="B21" s="30" t="s">
        <v>203</v>
      </c>
      <c r="C21" s="25" t="s">
        <v>85</v>
      </c>
      <c r="D21" s="30">
        <v>10</v>
      </c>
      <c r="E21" s="25">
        <v>0.43</v>
      </c>
      <c r="F21" s="24"/>
    </row>
    <row r="22" spans="1:6" ht="21.75" x14ac:dyDescent="0.5">
      <c r="A22" s="25">
        <v>18</v>
      </c>
      <c r="B22" s="30" t="s">
        <v>204</v>
      </c>
      <c r="C22" s="25" t="s">
        <v>85</v>
      </c>
      <c r="D22" s="30">
        <v>3</v>
      </c>
      <c r="E22" s="25">
        <v>1.02</v>
      </c>
      <c r="F22" s="24"/>
    </row>
    <row r="23" spans="1:6" ht="21.75" x14ac:dyDescent="0.5">
      <c r="A23" s="25">
        <v>19</v>
      </c>
      <c r="B23" s="30" t="s">
        <v>205</v>
      </c>
      <c r="C23" s="25" t="s">
        <v>85</v>
      </c>
      <c r="D23" s="30">
        <v>100</v>
      </c>
      <c r="E23" s="25">
        <v>105</v>
      </c>
      <c r="F23" s="24"/>
    </row>
    <row r="24" spans="1:6" ht="21.75" x14ac:dyDescent="0.5">
      <c r="A24" s="25">
        <v>20</v>
      </c>
      <c r="B24" s="30" t="s">
        <v>266</v>
      </c>
      <c r="C24" s="25" t="s">
        <v>85</v>
      </c>
      <c r="D24" s="30">
        <v>10</v>
      </c>
      <c r="E24" s="25">
        <v>0.98</v>
      </c>
      <c r="F24" s="24"/>
    </row>
    <row r="25" spans="1:6" ht="19.5" customHeight="1" x14ac:dyDescent="0.5">
      <c r="A25" s="25">
        <v>21</v>
      </c>
      <c r="B25" s="30" t="s">
        <v>265</v>
      </c>
      <c r="C25" s="25" t="s">
        <v>85</v>
      </c>
      <c r="D25" s="30">
        <v>20</v>
      </c>
      <c r="E25" s="25">
        <v>7.28</v>
      </c>
      <c r="F25" s="24"/>
    </row>
    <row r="26" spans="1:6" ht="21.75" x14ac:dyDescent="0.5">
      <c r="A26" s="25">
        <v>22</v>
      </c>
      <c r="B26" s="30" t="s">
        <v>206</v>
      </c>
      <c r="C26" s="25" t="s">
        <v>85</v>
      </c>
      <c r="D26" s="30">
        <v>35</v>
      </c>
      <c r="E26" s="25">
        <v>3.43</v>
      </c>
      <c r="F26" s="24"/>
    </row>
    <row r="27" spans="1:6" ht="21.75" x14ac:dyDescent="0.5">
      <c r="A27" s="25">
        <v>23</v>
      </c>
      <c r="B27" s="30" t="s">
        <v>207</v>
      </c>
      <c r="C27" s="25" t="s">
        <v>85</v>
      </c>
      <c r="D27" s="30">
        <v>10</v>
      </c>
      <c r="E27" s="25">
        <v>17.5</v>
      </c>
      <c r="F27" s="24"/>
    </row>
    <row r="28" spans="1:6" ht="21.75" x14ac:dyDescent="0.5">
      <c r="A28" s="25">
        <v>24</v>
      </c>
      <c r="B28" s="30" t="s">
        <v>208</v>
      </c>
      <c r="C28" s="25" t="s">
        <v>85</v>
      </c>
      <c r="D28" s="30">
        <v>800</v>
      </c>
      <c r="E28" s="25">
        <v>72</v>
      </c>
      <c r="F28" s="24"/>
    </row>
    <row r="29" spans="1:6" ht="21.75" x14ac:dyDescent="0.5">
      <c r="A29" s="25">
        <v>25</v>
      </c>
      <c r="B29" s="30" t="s">
        <v>209</v>
      </c>
      <c r="C29" s="25" t="s">
        <v>85</v>
      </c>
      <c r="D29" s="30">
        <v>500</v>
      </c>
      <c r="E29" s="25">
        <v>12.5</v>
      </c>
      <c r="F29" s="24"/>
    </row>
    <row r="30" spans="1:6" ht="21.75" x14ac:dyDescent="0.5">
      <c r="A30" s="25">
        <v>26</v>
      </c>
      <c r="B30" s="30" t="s">
        <v>210</v>
      </c>
      <c r="C30" s="25" t="s">
        <v>85</v>
      </c>
      <c r="D30" s="30">
        <v>200</v>
      </c>
      <c r="E30" s="25">
        <v>5.4</v>
      </c>
      <c r="F30" s="24"/>
    </row>
    <row r="31" spans="1:6" ht="21.75" x14ac:dyDescent="0.5">
      <c r="A31" s="25">
        <v>27</v>
      </c>
      <c r="B31" s="30" t="s">
        <v>211</v>
      </c>
      <c r="C31" s="25" t="s">
        <v>85</v>
      </c>
      <c r="D31" s="30">
        <v>150</v>
      </c>
      <c r="E31" s="25">
        <v>3.15</v>
      </c>
      <c r="F31" s="24"/>
    </row>
    <row r="32" spans="1:6" ht="18.75" customHeight="1" x14ac:dyDescent="0.5">
      <c r="A32" s="25">
        <v>28</v>
      </c>
      <c r="B32" s="25" t="s">
        <v>212</v>
      </c>
      <c r="C32" s="71"/>
      <c r="D32" s="71"/>
      <c r="E32" s="68" t="s">
        <v>267</v>
      </c>
      <c r="F32" s="24"/>
    </row>
    <row r="33" spans="1:6" ht="21.75" x14ac:dyDescent="0.5">
      <c r="A33" s="25">
        <v>29</v>
      </c>
      <c r="B33" s="25" t="s">
        <v>213</v>
      </c>
      <c r="C33" s="71"/>
      <c r="D33" s="71"/>
      <c r="E33" s="69"/>
      <c r="F33" s="24"/>
    </row>
    <row r="34" spans="1:6" ht="21.75" x14ac:dyDescent="0.5">
      <c r="A34" s="25">
        <v>30</v>
      </c>
      <c r="B34" s="25" t="s">
        <v>214</v>
      </c>
      <c r="C34" s="71"/>
      <c r="D34" s="71"/>
      <c r="E34" s="69"/>
      <c r="F34" s="24"/>
    </row>
    <row r="35" spans="1:6" ht="21.75" x14ac:dyDescent="0.5">
      <c r="A35" s="25">
        <v>31</v>
      </c>
      <c r="B35" s="25" t="s">
        <v>215</v>
      </c>
      <c r="C35" s="71"/>
      <c r="D35" s="71"/>
      <c r="E35" s="69"/>
      <c r="F35" s="24"/>
    </row>
    <row r="36" spans="1:6" ht="21.75" x14ac:dyDescent="0.5">
      <c r="A36" s="25">
        <v>32</v>
      </c>
      <c r="B36" s="25" t="s">
        <v>212</v>
      </c>
      <c r="C36" s="71"/>
      <c r="D36" s="71"/>
      <c r="E36" s="69"/>
      <c r="F36" s="24"/>
    </row>
    <row r="37" spans="1:6" ht="21.75" x14ac:dyDescent="0.5">
      <c r="A37" s="25">
        <v>33</v>
      </c>
      <c r="B37" s="25" t="s">
        <v>216</v>
      </c>
      <c r="C37" s="71"/>
      <c r="D37" s="71"/>
      <c r="E37" s="69"/>
      <c r="F37" s="24"/>
    </row>
    <row r="38" spans="1:6" ht="21.75" x14ac:dyDescent="0.5">
      <c r="A38" s="25">
        <v>34</v>
      </c>
      <c r="B38" s="25" t="s">
        <v>217</v>
      </c>
      <c r="C38" s="71"/>
      <c r="D38" s="71"/>
      <c r="E38" s="69"/>
      <c r="F38" s="24"/>
    </row>
    <row r="39" spans="1:6" ht="21.75" x14ac:dyDescent="0.5">
      <c r="A39" s="25">
        <v>35</v>
      </c>
      <c r="B39" s="25" t="s">
        <v>218</v>
      </c>
      <c r="C39" s="71"/>
      <c r="D39" s="71"/>
      <c r="E39" s="69"/>
      <c r="F39" s="24"/>
    </row>
    <row r="40" spans="1:6" ht="21.75" x14ac:dyDescent="0.5">
      <c r="A40" s="25">
        <v>36</v>
      </c>
      <c r="B40" s="25" t="s">
        <v>219</v>
      </c>
      <c r="C40" s="71"/>
      <c r="D40" s="71"/>
      <c r="E40" s="69"/>
      <c r="F40" s="24"/>
    </row>
    <row r="41" spans="1:6" ht="21.75" x14ac:dyDescent="0.5">
      <c r="A41" s="25">
        <v>37</v>
      </c>
      <c r="B41" s="25" t="s">
        <v>220</v>
      </c>
      <c r="C41" s="71"/>
      <c r="D41" s="71"/>
      <c r="E41" s="69"/>
      <c r="F41" s="24"/>
    </row>
    <row r="42" spans="1:6" ht="21.75" x14ac:dyDescent="0.5">
      <c r="A42" s="25">
        <v>38</v>
      </c>
      <c r="B42" s="25" t="s">
        <v>221</v>
      </c>
      <c r="C42" s="71"/>
      <c r="D42" s="71"/>
      <c r="E42" s="69"/>
      <c r="F42" s="24"/>
    </row>
    <row r="43" spans="1:6" ht="21.75" x14ac:dyDescent="0.5">
      <c r="A43" s="25">
        <v>39</v>
      </c>
      <c r="B43" s="25" t="s">
        <v>221</v>
      </c>
      <c r="C43" s="71"/>
      <c r="D43" s="71"/>
      <c r="E43" s="69"/>
      <c r="F43" s="24"/>
    </row>
    <row r="44" spans="1:6" ht="21.75" x14ac:dyDescent="0.5">
      <c r="A44" s="25">
        <v>40</v>
      </c>
      <c r="B44" s="30" t="s">
        <v>222</v>
      </c>
      <c r="C44" s="71"/>
      <c r="D44" s="71"/>
      <c r="E44" s="69"/>
      <c r="F44" s="24"/>
    </row>
    <row r="45" spans="1:6" ht="21.75" x14ac:dyDescent="0.5">
      <c r="A45" s="25">
        <v>41</v>
      </c>
      <c r="B45" s="30" t="s">
        <v>222</v>
      </c>
      <c r="C45" s="71"/>
      <c r="D45" s="71"/>
      <c r="E45" s="69"/>
      <c r="F45" s="24"/>
    </row>
    <row r="46" spans="1:6" ht="24.75" customHeight="1" x14ac:dyDescent="0.5">
      <c r="A46" s="25">
        <v>42</v>
      </c>
      <c r="B46" s="30" t="s">
        <v>223</v>
      </c>
      <c r="C46" s="71"/>
      <c r="D46" s="71"/>
      <c r="E46" s="69"/>
      <c r="F46" s="24"/>
    </row>
    <row r="47" spans="1:6" ht="22.5" customHeight="1" x14ac:dyDescent="0.5">
      <c r="A47" s="25">
        <v>43</v>
      </c>
      <c r="B47" s="30" t="s">
        <v>224</v>
      </c>
      <c r="C47" s="71"/>
      <c r="D47" s="71"/>
      <c r="E47" s="69"/>
      <c r="F47" s="24"/>
    </row>
    <row r="48" spans="1:6" ht="18.75" customHeight="1" x14ac:dyDescent="0.5">
      <c r="A48" s="25">
        <v>44</v>
      </c>
      <c r="B48" s="30" t="s">
        <v>224</v>
      </c>
      <c r="C48" s="71"/>
      <c r="D48" s="71"/>
      <c r="E48" s="69"/>
      <c r="F48" s="24"/>
    </row>
    <row r="49" spans="1:6" ht="19.5" customHeight="1" x14ac:dyDescent="0.5">
      <c r="A49" s="25">
        <v>45</v>
      </c>
      <c r="B49" s="30" t="s">
        <v>224</v>
      </c>
      <c r="C49" s="71"/>
      <c r="D49" s="71"/>
      <c r="E49" s="70"/>
      <c r="F49" s="24"/>
    </row>
  </sheetData>
  <mergeCells count="8">
    <mergeCell ref="C3:E3"/>
    <mergeCell ref="C32:D49"/>
    <mergeCell ref="B3:B4"/>
    <mergeCell ref="A3:A4"/>
    <mergeCell ref="A1:F1"/>
    <mergeCell ref="A2:F2"/>
    <mergeCell ref="F3:F4"/>
    <mergeCell ref="E32:E4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rightToLeft="1" zoomScale="150" zoomScaleNormal="150" workbookViewId="0">
      <selection activeCell="B12" sqref="B12"/>
    </sheetView>
  </sheetViews>
  <sheetFormatPr defaultColWidth="9.125" defaultRowHeight="17.25" x14ac:dyDescent="0.4"/>
  <cols>
    <col min="1" max="1" width="10.875" style="8" bestFit="1" customWidth="1"/>
    <col min="2" max="2" width="53.875" style="8" customWidth="1"/>
    <col min="3" max="3" width="9.5" style="8" bestFit="1" customWidth="1"/>
    <col min="4" max="4" width="19.375" style="8" customWidth="1"/>
    <col min="5" max="5" width="16.875" style="8" customWidth="1"/>
    <col min="6" max="6" width="9" style="8" bestFit="1" customWidth="1"/>
    <col min="7" max="16384" width="9.125" style="8"/>
  </cols>
  <sheetData>
    <row r="1" spans="1:6" ht="22.5" customHeight="1" x14ac:dyDescent="0.6">
      <c r="A1" s="56" t="s">
        <v>263</v>
      </c>
      <c r="B1" s="57"/>
      <c r="C1" s="57"/>
      <c r="D1" s="57"/>
      <c r="E1" s="57"/>
      <c r="F1" s="57"/>
    </row>
    <row r="2" spans="1:6" ht="22.5" customHeight="1" x14ac:dyDescent="0.6">
      <c r="A2" s="58" t="s">
        <v>268</v>
      </c>
      <c r="B2" s="59"/>
      <c r="C2" s="59"/>
      <c r="D2" s="59"/>
      <c r="E2" s="59"/>
      <c r="F2" s="59"/>
    </row>
    <row r="3" spans="1:6" ht="22.5" customHeight="1" x14ac:dyDescent="0.4">
      <c r="A3" s="55" t="s">
        <v>0</v>
      </c>
      <c r="B3" s="55" t="s">
        <v>248</v>
      </c>
      <c r="C3" s="55" t="s">
        <v>245</v>
      </c>
      <c r="D3" s="55"/>
      <c r="E3" s="55"/>
      <c r="F3" s="60" t="s">
        <v>246</v>
      </c>
    </row>
    <row r="4" spans="1:6" ht="18" customHeight="1" x14ac:dyDescent="0.4">
      <c r="A4" s="55"/>
      <c r="B4" s="55"/>
      <c r="C4" s="20" t="s">
        <v>233</v>
      </c>
      <c r="D4" s="20" t="s">
        <v>229</v>
      </c>
      <c r="E4" s="20" t="s">
        <v>242</v>
      </c>
      <c r="F4" s="61"/>
    </row>
    <row r="5" spans="1:6" ht="21.75" x14ac:dyDescent="0.5">
      <c r="A5" s="29">
        <v>1</v>
      </c>
      <c r="B5" s="31" t="s">
        <v>115</v>
      </c>
      <c r="C5" s="32" t="s">
        <v>60</v>
      </c>
      <c r="D5" s="33">
        <v>18.190000000000001</v>
      </c>
      <c r="E5" s="33">
        <v>60.13</v>
      </c>
      <c r="F5" s="24"/>
    </row>
    <row r="6" spans="1:6" ht="21.75" x14ac:dyDescent="0.5">
      <c r="A6" s="29">
        <v>2</v>
      </c>
      <c r="B6" s="31" t="s">
        <v>116</v>
      </c>
      <c r="C6" s="32" t="s">
        <v>60</v>
      </c>
      <c r="D6" s="33">
        <v>10.199999999999999</v>
      </c>
      <c r="E6" s="33">
        <v>14.71</v>
      </c>
      <c r="F6" s="24"/>
    </row>
    <row r="7" spans="1:6" ht="37.5" customHeight="1" x14ac:dyDescent="0.5">
      <c r="A7" s="29">
        <v>3</v>
      </c>
      <c r="B7" s="31" t="s">
        <v>117</v>
      </c>
      <c r="C7" s="32" t="s">
        <v>60</v>
      </c>
      <c r="D7" s="34">
        <v>0.22700000000000001</v>
      </c>
      <c r="E7" s="33">
        <v>0.314</v>
      </c>
      <c r="F7" s="24"/>
    </row>
    <row r="8" spans="1:6" ht="37.5" customHeight="1" x14ac:dyDescent="0.5">
      <c r="A8" s="29">
        <v>4</v>
      </c>
      <c r="B8" s="31" t="s">
        <v>118</v>
      </c>
      <c r="C8" s="32" t="s">
        <v>60</v>
      </c>
      <c r="D8" s="33">
        <v>9.94</v>
      </c>
      <c r="E8" s="33">
        <v>11.68</v>
      </c>
      <c r="F8" s="24"/>
    </row>
    <row r="9" spans="1:6" ht="21.75" x14ac:dyDescent="0.5">
      <c r="A9" s="29" t="s">
        <v>62</v>
      </c>
      <c r="B9" s="31" t="s">
        <v>119</v>
      </c>
      <c r="C9" s="32" t="s">
        <v>60</v>
      </c>
      <c r="D9" s="33">
        <v>3.49</v>
      </c>
      <c r="E9" s="33">
        <v>16.010000000000002</v>
      </c>
      <c r="F9" s="24"/>
    </row>
    <row r="10" spans="1:6" ht="21.75" x14ac:dyDescent="0.5">
      <c r="A10" s="29">
        <v>6</v>
      </c>
      <c r="B10" s="31" t="s">
        <v>120</v>
      </c>
      <c r="C10" s="32" t="s">
        <v>60</v>
      </c>
      <c r="D10" s="33">
        <v>0.18099999999999999</v>
      </c>
      <c r="E10" s="33">
        <v>12.25</v>
      </c>
      <c r="F10" s="24"/>
    </row>
    <row r="11" spans="1:6" ht="21.75" x14ac:dyDescent="0.5">
      <c r="A11" s="29">
        <v>7</v>
      </c>
      <c r="B11" s="31" t="s">
        <v>121</v>
      </c>
      <c r="C11" s="32" t="s">
        <v>60</v>
      </c>
      <c r="D11" s="33">
        <v>1.1499999999999999</v>
      </c>
      <c r="E11" s="33">
        <v>13.98</v>
      </c>
      <c r="F11" s="24"/>
    </row>
    <row r="12" spans="1:6" ht="31.5" customHeight="1" x14ac:dyDescent="0.5">
      <c r="A12" s="29">
        <v>8</v>
      </c>
      <c r="B12" s="31" t="s">
        <v>240</v>
      </c>
      <c r="C12" s="32" t="s">
        <v>60</v>
      </c>
      <c r="D12" s="33">
        <v>1.1299999999999999</v>
      </c>
      <c r="E12" s="33">
        <v>51.62</v>
      </c>
      <c r="F12" s="24"/>
    </row>
    <row r="13" spans="1:6" ht="21.75" x14ac:dyDescent="0.5">
      <c r="A13" s="29">
        <v>9</v>
      </c>
      <c r="B13" s="31" t="s">
        <v>122</v>
      </c>
      <c r="C13" s="32" t="s">
        <v>60</v>
      </c>
      <c r="D13" s="75">
        <v>0.57199999999999995</v>
      </c>
      <c r="E13" s="76">
        <v>19.579999999999998</v>
      </c>
      <c r="F13" s="24"/>
    </row>
    <row r="14" spans="1:6" ht="21.75" x14ac:dyDescent="0.5">
      <c r="A14" s="29">
        <v>10</v>
      </c>
      <c r="B14" s="31" t="s">
        <v>123</v>
      </c>
      <c r="C14" s="32" t="s">
        <v>60</v>
      </c>
      <c r="D14" s="75"/>
      <c r="E14" s="76"/>
      <c r="F14" s="24"/>
    </row>
    <row r="15" spans="1:6" ht="21.75" x14ac:dyDescent="0.5">
      <c r="A15" s="29">
        <v>11</v>
      </c>
      <c r="B15" s="31" t="s">
        <v>124</v>
      </c>
      <c r="C15" s="32" t="s">
        <v>60</v>
      </c>
      <c r="D15" s="75"/>
      <c r="E15" s="76"/>
      <c r="F15" s="24"/>
    </row>
    <row r="16" spans="1:6" ht="21.75" x14ac:dyDescent="0.5">
      <c r="A16" s="29">
        <v>12</v>
      </c>
      <c r="B16" s="31" t="s">
        <v>125</v>
      </c>
      <c r="C16" s="32" t="s">
        <v>60</v>
      </c>
      <c r="D16" s="75"/>
      <c r="E16" s="76"/>
      <c r="F16" s="24"/>
    </row>
    <row r="17" spans="1:6" ht="21.75" x14ac:dyDescent="0.5">
      <c r="A17" s="29">
        <v>13</v>
      </c>
      <c r="B17" s="31" t="s">
        <v>126</v>
      </c>
      <c r="C17" s="72" t="s">
        <v>60</v>
      </c>
      <c r="D17" s="76">
        <v>11.36</v>
      </c>
      <c r="E17" s="76">
        <v>30.47</v>
      </c>
      <c r="F17" s="24"/>
    </row>
    <row r="18" spans="1:6" ht="21.75" x14ac:dyDescent="0.5">
      <c r="A18" s="29">
        <v>14</v>
      </c>
      <c r="B18" s="31" t="s">
        <v>127</v>
      </c>
      <c r="C18" s="74"/>
      <c r="D18" s="76"/>
      <c r="E18" s="76"/>
      <c r="F18" s="24"/>
    </row>
    <row r="19" spans="1:6" ht="18.75" customHeight="1" x14ac:dyDescent="0.5">
      <c r="A19" s="29">
        <v>15</v>
      </c>
      <c r="B19" s="31" t="s">
        <v>128</v>
      </c>
      <c r="C19" s="32" t="s">
        <v>60</v>
      </c>
      <c r="D19" s="34">
        <v>0.45200000000000001</v>
      </c>
      <c r="E19" s="34">
        <v>0.44900000000000001</v>
      </c>
      <c r="F19" s="24"/>
    </row>
    <row r="20" spans="1:6" ht="22.5" customHeight="1" x14ac:dyDescent="0.5">
      <c r="A20" s="29">
        <v>16</v>
      </c>
      <c r="B20" s="31" t="s">
        <v>129</v>
      </c>
      <c r="C20" s="32" t="s">
        <v>60</v>
      </c>
      <c r="D20" s="33">
        <v>26.78</v>
      </c>
      <c r="E20" s="33">
        <v>15</v>
      </c>
      <c r="F20" s="24"/>
    </row>
    <row r="21" spans="1:6" ht="21.75" x14ac:dyDescent="0.5">
      <c r="A21" s="29">
        <v>17</v>
      </c>
      <c r="B21" s="31" t="s">
        <v>130</v>
      </c>
      <c r="C21" s="72" t="s">
        <v>60</v>
      </c>
      <c r="D21" s="76">
        <v>0.253</v>
      </c>
      <c r="E21" s="76">
        <v>2.19</v>
      </c>
      <c r="F21" s="24"/>
    </row>
    <row r="22" spans="1:6" ht="21.75" x14ac:dyDescent="0.5">
      <c r="A22" s="29">
        <v>18</v>
      </c>
      <c r="B22" s="31" t="s">
        <v>131</v>
      </c>
      <c r="C22" s="74"/>
      <c r="D22" s="76"/>
      <c r="E22" s="76"/>
      <c r="F22" s="24"/>
    </row>
    <row r="23" spans="1:6" ht="21.75" x14ac:dyDescent="0.5">
      <c r="A23" s="29">
        <v>19</v>
      </c>
      <c r="B23" s="31" t="s">
        <v>132</v>
      </c>
      <c r="C23" s="32" t="s">
        <v>60</v>
      </c>
      <c r="D23" s="32">
        <v>8956</v>
      </c>
      <c r="E23" s="32">
        <v>2090</v>
      </c>
      <c r="F23" s="24"/>
    </row>
    <row r="24" spans="1:6" ht="21.75" x14ac:dyDescent="0.5">
      <c r="A24" s="29" t="s">
        <v>239</v>
      </c>
      <c r="B24" s="31" t="s">
        <v>65</v>
      </c>
      <c r="C24" s="32" t="s">
        <v>60</v>
      </c>
      <c r="D24" s="32">
        <v>1430</v>
      </c>
      <c r="E24" s="32">
        <v>651</v>
      </c>
      <c r="F24" s="24"/>
    </row>
    <row r="25" spans="1:6" ht="21.75" x14ac:dyDescent="0.5">
      <c r="A25" s="29">
        <v>21</v>
      </c>
      <c r="B25" s="31" t="s">
        <v>133</v>
      </c>
      <c r="C25" s="32" t="s">
        <v>60</v>
      </c>
      <c r="D25" s="32">
        <v>2648</v>
      </c>
      <c r="E25" s="32">
        <v>603</v>
      </c>
      <c r="F25" s="24"/>
    </row>
    <row r="26" spans="1:6" ht="21.75" x14ac:dyDescent="0.5">
      <c r="A26" s="29">
        <v>22</v>
      </c>
      <c r="B26" s="31" t="s">
        <v>78</v>
      </c>
      <c r="C26" s="32" t="s">
        <v>76</v>
      </c>
      <c r="D26" s="33">
        <v>335.51</v>
      </c>
      <c r="E26" s="33">
        <v>6.49</v>
      </c>
      <c r="F26" s="24"/>
    </row>
    <row r="27" spans="1:6" ht="21.75" x14ac:dyDescent="0.5">
      <c r="A27" s="29">
        <v>23</v>
      </c>
      <c r="B27" s="31" t="s">
        <v>79</v>
      </c>
      <c r="C27" s="32" t="s">
        <v>76</v>
      </c>
      <c r="D27" s="32">
        <v>0</v>
      </c>
      <c r="E27" s="32">
        <v>0</v>
      </c>
      <c r="F27" s="24"/>
    </row>
    <row r="28" spans="1:6" ht="21.75" x14ac:dyDescent="0.5">
      <c r="A28" s="29">
        <v>24</v>
      </c>
      <c r="B28" s="31" t="s">
        <v>80</v>
      </c>
      <c r="C28" s="32" t="s">
        <v>77</v>
      </c>
      <c r="D28" s="32">
        <v>45155</v>
      </c>
      <c r="E28" s="34">
        <v>0.46899999999999997</v>
      </c>
      <c r="F28" s="24"/>
    </row>
    <row r="29" spans="1:6" ht="21.75" x14ac:dyDescent="0.5">
      <c r="A29" s="29">
        <v>25</v>
      </c>
      <c r="B29" s="31" t="s">
        <v>81</v>
      </c>
      <c r="C29" s="32" t="s">
        <v>77</v>
      </c>
      <c r="D29" s="32">
        <v>111670</v>
      </c>
      <c r="E29" s="34">
        <v>2.1320000000000001</v>
      </c>
      <c r="F29" s="24"/>
    </row>
    <row r="30" spans="1:6" ht="21.75" x14ac:dyDescent="0.5">
      <c r="A30" s="29">
        <v>26</v>
      </c>
      <c r="B30" s="31" t="s">
        <v>82</v>
      </c>
      <c r="C30" s="32" t="s">
        <v>77</v>
      </c>
      <c r="D30" s="32">
        <v>444702</v>
      </c>
      <c r="E30" s="33">
        <v>2.85</v>
      </c>
      <c r="F30" s="24"/>
    </row>
    <row r="31" spans="1:6" ht="21.75" x14ac:dyDescent="0.5">
      <c r="A31" s="29">
        <v>27</v>
      </c>
      <c r="B31" s="31" t="s">
        <v>84</v>
      </c>
      <c r="C31" s="32" t="s">
        <v>83</v>
      </c>
      <c r="D31" s="72" t="s">
        <v>252</v>
      </c>
      <c r="E31" s="34">
        <v>25</v>
      </c>
      <c r="F31" s="24"/>
    </row>
    <row r="32" spans="1:6" ht="21.75" x14ac:dyDescent="0.5">
      <c r="A32" s="29">
        <v>28</v>
      </c>
      <c r="B32" s="31" t="s">
        <v>86</v>
      </c>
      <c r="C32" s="32" t="s">
        <v>85</v>
      </c>
      <c r="D32" s="73"/>
      <c r="E32" s="34">
        <v>11</v>
      </c>
      <c r="F32" s="24"/>
    </row>
    <row r="33" spans="1:6" ht="21.75" x14ac:dyDescent="0.5">
      <c r="A33" s="29">
        <v>29</v>
      </c>
      <c r="B33" s="31" t="s">
        <v>87</v>
      </c>
      <c r="C33" s="32" t="s">
        <v>61</v>
      </c>
      <c r="D33" s="73"/>
      <c r="E33" s="34">
        <v>5</v>
      </c>
      <c r="F33" s="24"/>
    </row>
    <row r="34" spans="1:6" ht="21.75" x14ac:dyDescent="0.5">
      <c r="A34" s="29">
        <v>30</v>
      </c>
      <c r="B34" s="31" t="s">
        <v>138</v>
      </c>
      <c r="C34" s="32" t="s">
        <v>136</v>
      </c>
      <c r="D34" s="73"/>
      <c r="E34" s="34">
        <v>0.15</v>
      </c>
      <c r="F34" s="24"/>
    </row>
    <row r="35" spans="1:6" ht="21.75" x14ac:dyDescent="0.5">
      <c r="A35" s="29">
        <v>31</v>
      </c>
      <c r="B35" s="31" t="s">
        <v>139</v>
      </c>
      <c r="C35" s="32" t="s">
        <v>136</v>
      </c>
      <c r="D35" s="73"/>
      <c r="E35" s="34">
        <v>1.4999999999999999E-2</v>
      </c>
      <c r="F35" s="24"/>
    </row>
    <row r="36" spans="1:6" ht="21.75" x14ac:dyDescent="0.5">
      <c r="A36" s="29">
        <v>32</v>
      </c>
      <c r="B36" s="31" t="s">
        <v>140</v>
      </c>
      <c r="C36" s="32" t="s">
        <v>137</v>
      </c>
      <c r="D36" s="73"/>
      <c r="E36" s="34">
        <v>0.16666666666666666</v>
      </c>
      <c r="F36" s="24"/>
    </row>
    <row r="37" spans="1:6" ht="21.75" x14ac:dyDescent="0.5">
      <c r="A37" s="29">
        <v>33</v>
      </c>
      <c r="B37" s="31" t="s">
        <v>50</v>
      </c>
      <c r="C37" s="32" t="s">
        <v>96</v>
      </c>
      <c r="D37" s="74"/>
      <c r="E37" s="34">
        <v>0.25</v>
      </c>
      <c r="F37" s="24"/>
    </row>
    <row r="38" spans="1:6" ht="21.75" x14ac:dyDescent="0.5">
      <c r="A38" s="29">
        <v>34</v>
      </c>
      <c r="B38" s="36" t="s">
        <v>141</v>
      </c>
      <c r="C38" s="37" t="s">
        <v>88</v>
      </c>
      <c r="D38" s="33">
        <v>0.96</v>
      </c>
      <c r="E38" s="38">
        <v>1.8240000000000001E-3</v>
      </c>
      <c r="F38" s="24"/>
    </row>
    <row r="39" spans="1:6" ht="21.75" x14ac:dyDescent="0.5">
      <c r="A39" s="29">
        <v>35</v>
      </c>
      <c r="B39" s="39" t="s">
        <v>134</v>
      </c>
      <c r="C39" s="40" t="s">
        <v>88</v>
      </c>
      <c r="D39" s="41">
        <v>3.7999999999999999E-2</v>
      </c>
      <c r="E39" s="42">
        <v>0.312</v>
      </c>
      <c r="F39" s="24"/>
    </row>
    <row r="40" spans="1:6" ht="21.75" x14ac:dyDescent="0.5">
      <c r="A40" s="29">
        <v>36</v>
      </c>
      <c r="B40" s="39" t="s">
        <v>135</v>
      </c>
      <c r="C40" s="40" t="s">
        <v>88</v>
      </c>
      <c r="D40" s="42">
        <v>0.253</v>
      </c>
      <c r="E40" s="42">
        <v>2.1890000000000001</v>
      </c>
      <c r="F40" s="24"/>
    </row>
    <row r="41" spans="1:6" ht="21.75" x14ac:dyDescent="0.5">
      <c r="A41" s="29">
        <v>37</v>
      </c>
      <c r="B41" s="39" t="s">
        <v>89</v>
      </c>
      <c r="C41" s="40" t="s">
        <v>167</v>
      </c>
      <c r="D41" s="42" t="s">
        <v>51</v>
      </c>
      <c r="E41" s="42">
        <v>0.21299999999999999</v>
      </c>
      <c r="F41" s="24"/>
    </row>
    <row r="42" spans="1:6" ht="21" customHeight="1" x14ac:dyDescent="0.5">
      <c r="A42" s="29">
        <v>38</v>
      </c>
      <c r="B42" s="39" t="s">
        <v>90</v>
      </c>
      <c r="C42" s="40" t="s">
        <v>85</v>
      </c>
      <c r="D42" s="42">
        <v>32</v>
      </c>
      <c r="E42" s="42">
        <v>10</v>
      </c>
      <c r="F42" s="24"/>
    </row>
    <row r="43" spans="1:6" ht="21.75" x14ac:dyDescent="0.5">
      <c r="A43" s="29">
        <v>39</v>
      </c>
      <c r="B43" s="39" t="s">
        <v>91</v>
      </c>
      <c r="C43" s="40" t="s">
        <v>85</v>
      </c>
      <c r="D43" s="42">
        <v>50</v>
      </c>
      <c r="E43" s="43">
        <v>0.34</v>
      </c>
      <c r="F43" s="24"/>
    </row>
    <row r="44" spans="1:6" ht="21.75" x14ac:dyDescent="0.5">
      <c r="A44" s="29">
        <v>40</v>
      </c>
      <c r="B44" s="39" t="s">
        <v>92</v>
      </c>
      <c r="C44" s="40" t="s">
        <v>85</v>
      </c>
      <c r="D44" s="42">
        <v>320</v>
      </c>
      <c r="E44" s="34">
        <v>0.86</v>
      </c>
      <c r="F44" s="24"/>
    </row>
    <row r="45" spans="1:6" ht="21.75" x14ac:dyDescent="0.5">
      <c r="A45" s="29">
        <v>41</v>
      </c>
      <c r="B45" s="39" t="s">
        <v>93</v>
      </c>
      <c r="C45" s="40" t="s">
        <v>85</v>
      </c>
      <c r="D45" s="42">
        <v>320</v>
      </c>
      <c r="E45" s="33">
        <v>0.74</v>
      </c>
      <c r="F45" s="24"/>
    </row>
    <row r="46" spans="1:6" ht="21.75" customHeight="1" x14ac:dyDescent="0.5">
      <c r="A46" s="29">
        <v>42</v>
      </c>
      <c r="B46" s="39" t="s">
        <v>95</v>
      </c>
      <c r="C46" s="40" t="s">
        <v>94</v>
      </c>
      <c r="D46" s="35" t="s">
        <v>52</v>
      </c>
      <c r="E46" s="44">
        <v>0.15</v>
      </c>
      <c r="F46" s="24"/>
    </row>
    <row r="47" spans="1:6" ht="26.25" customHeight="1" x14ac:dyDescent="0.5">
      <c r="A47" s="29">
        <v>43</v>
      </c>
      <c r="B47" s="39" t="s">
        <v>274</v>
      </c>
      <c r="C47" s="40" t="s">
        <v>94</v>
      </c>
      <c r="D47" s="35">
        <v>320</v>
      </c>
      <c r="E47" s="33">
        <v>0.1</v>
      </c>
      <c r="F47" s="24"/>
    </row>
    <row r="48" spans="1:6" ht="21.75" x14ac:dyDescent="0.5">
      <c r="A48" s="29">
        <v>44</v>
      </c>
      <c r="B48" s="45" t="s">
        <v>98</v>
      </c>
      <c r="C48" s="46" t="s">
        <v>96</v>
      </c>
      <c r="D48" s="47">
        <v>930.98</v>
      </c>
      <c r="E48" s="34">
        <v>0.75002100000000005</v>
      </c>
      <c r="F48" s="24"/>
    </row>
    <row r="49" spans="1:6" ht="21.75" x14ac:dyDescent="0.5">
      <c r="A49" s="29">
        <v>45</v>
      </c>
      <c r="B49" s="45" t="s">
        <v>99</v>
      </c>
      <c r="C49" s="46" t="s">
        <v>97</v>
      </c>
      <c r="D49" s="46">
        <v>450</v>
      </c>
      <c r="E49" s="34">
        <v>6.0000000000000001E-3</v>
      </c>
      <c r="F49" s="24"/>
    </row>
    <row r="50" spans="1:6" ht="21.75" x14ac:dyDescent="0.5">
      <c r="A50" s="29">
        <v>46</v>
      </c>
      <c r="B50" s="45" t="s">
        <v>101</v>
      </c>
      <c r="C50" s="46" t="s">
        <v>100</v>
      </c>
      <c r="D50" s="46">
        <v>14526</v>
      </c>
      <c r="E50" s="46">
        <v>6.8533720000000002</v>
      </c>
      <c r="F50" s="24"/>
    </row>
    <row r="51" spans="1:6" ht="21.75" x14ac:dyDescent="0.5">
      <c r="A51" s="29">
        <v>47</v>
      </c>
      <c r="B51" s="45" t="s">
        <v>102</v>
      </c>
      <c r="C51" s="46" t="s">
        <v>100</v>
      </c>
      <c r="D51" s="46">
        <v>18720</v>
      </c>
      <c r="E51" s="46">
        <v>1.1237870000000001</v>
      </c>
      <c r="F51" s="24"/>
    </row>
    <row r="52" spans="1:6" ht="21.75" x14ac:dyDescent="0.5">
      <c r="A52" s="29">
        <v>48</v>
      </c>
      <c r="B52" s="45" t="s">
        <v>103</v>
      </c>
      <c r="C52" s="46" t="s">
        <v>100</v>
      </c>
      <c r="D52" s="46">
        <v>540</v>
      </c>
      <c r="E52" s="46">
        <v>0.54223600000000005</v>
      </c>
      <c r="F52" s="24"/>
    </row>
    <row r="53" spans="1:6" ht="21.75" x14ac:dyDescent="0.5">
      <c r="A53" s="29">
        <v>49</v>
      </c>
      <c r="B53" s="45" t="s">
        <v>104</v>
      </c>
      <c r="C53" s="46" t="s">
        <v>100</v>
      </c>
      <c r="D53" s="46">
        <v>6310.6</v>
      </c>
      <c r="E53" s="46">
        <v>0.97546699999999997</v>
      </c>
      <c r="F53" s="24"/>
    </row>
    <row r="54" spans="1:6" ht="21.75" x14ac:dyDescent="0.5">
      <c r="A54" s="29">
        <v>50</v>
      </c>
      <c r="B54" s="45" t="s">
        <v>105</v>
      </c>
      <c r="C54" s="46" t="s">
        <v>100</v>
      </c>
      <c r="D54" s="46">
        <v>1953</v>
      </c>
      <c r="E54" s="46">
        <v>0.451791</v>
      </c>
      <c r="F54" s="24"/>
    </row>
    <row r="55" spans="1:6" ht="21.75" x14ac:dyDescent="0.5">
      <c r="A55" s="29">
        <v>51</v>
      </c>
      <c r="B55" s="45" t="s">
        <v>106</v>
      </c>
      <c r="C55" s="46" t="s">
        <v>100</v>
      </c>
      <c r="D55" s="46">
        <v>44736</v>
      </c>
      <c r="E55" s="46">
        <v>0.620722</v>
      </c>
      <c r="F55" s="24"/>
    </row>
    <row r="56" spans="1:6" ht="21.75" x14ac:dyDescent="0.5">
      <c r="A56" s="29">
        <v>52</v>
      </c>
      <c r="B56" s="48" t="s">
        <v>269</v>
      </c>
      <c r="C56" s="42" t="s">
        <v>85</v>
      </c>
      <c r="D56" s="83">
        <v>1357779</v>
      </c>
      <c r="E56" s="77">
        <v>9.99</v>
      </c>
      <c r="F56" s="24"/>
    </row>
    <row r="57" spans="1:6" ht="39" customHeight="1" x14ac:dyDescent="0.5">
      <c r="A57" s="29">
        <v>53</v>
      </c>
      <c r="B57" s="48" t="s">
        <v>270</v>
      </c>
      <c r="C57" s="42" t="s">
        <v>85</v>
      </c>
      <c r="D57" s="84"/>
      <c r="E57" s="77"/>
      <c r="F57" s="24"/>
    </row>
    <row r="58" spans="1:6" ht="21.75" x14ac:dyDescent="0.5">
      <c r="A58" s="29">
        <v>54</v>
      </c>
      <c r="B58" s="25" t="s">
        <v>108</v>
      </c>
      <c r="C58" s="23" t="s">
        <v>107</v>
      </c>
      <c r="D58" s="84"/>
      <c r="E58" s="77"/>
      <c r="F58" s="24"/>
    </row>
    <row r="59" spans="1:6" ht="21.75" x14ac:dyDescent="0.5">
      <c r="A59" s="29">
        <v>55</v>
      </c>
      <c r="B59" s="25" t="s">
        <v>109</v>
      </c>
      <c r="C59" s="23" t="s">
        <v>107</v>
      </c>
      <c r="D59" s="84"/>
      <c r="E59" s="77"/>
      <c r="F59" s="24"/>
    </row>
    <row r="60" spans="1:6" ht="21.75" x14ac:dyDescent="0.5">
      <c r="A60" s="29">
        <v>56</v>
      </c>
      <c r="B60" s="25" t="s">
        <v>110</v>
      </c>
      <c r="C60" s="23" t="s">
        <v>107</v>
      </c>
      <c r="D60" s="84"/>
      <c r="E60" s="77"/>
      <c r="F60" s="24"/>
    </row>
    <row r="61" spans="1:6" ht="21.75" x14ac:dyDescent="0.5">
      <c r="A61" s="29">
        <v>57</v>
      </c>
      <c r="B61" s="25" t="s">
        <v>114</v>
      </c>
      <c r="C61" s="23" t="s">
        <v>85</v>
      </c>
      <c r="D61" s="84"/>
      <c r="E61" s="77"/>
      <c r="F61" s="24"/>
    </row>
    <row r="62" spans="1:6" ht="21.75" x14ac:dyDescent="0.5">
      <c r="A62" s="29">
        <v>58</v>
      </c>
      <c r="B62" s="25" t="s">
        <v>113</v>
      </c>
      <c r="C62" s="23" t="s">
        <v>85</v>
      </c>
      <c r="D62" s="84"/>
      <c r="E62" s="77"/>
      <c r="F62" s="24"/>
    </row>
    <row r="63" spans="1:6" ht="21.75" x14ac:dyDescent="0.5">
      <c r="A63" s="29">
        <v>59</v>
      </c>
      <c r="B63" s="25" t="s">
        <v>112</v>
      </c>
      <c r="C63" s="23" t="s">
        <v>85</v>
      </c>
      <c r="D63" s="84"/>
      <c r="E63" s="77"/>
      <c r="F63" s="24"/>
    </row>
    <row r="64" spans="1:6" ht="21.75" x14ac:dyDescent="0.5">
      <c r="A64" s="29">
        <v>60</v>
      </c>
      <c r="B64" s="25" t="s">
        <v>111</v>
      </c>
      <c r="C64" s="23" t="s">
        <v>85</v>
      </c>
      <c r="D64" s="84"/>
      <c r="E64" s="77"/>
      <c r="F64" s="24"/>
    </row>
    <row r="65" spans="1:6" ht="21.75" x14ac:dyDescent="0.5">
      <c r="A65" s="29">
        <v>61</v>
      </c>
      <c r="B65" s="25" t="s">
        <v>271</v>
      </c>
      <c r="C65" s="23" t="s">
        <v>85</v>
      </c>
      <c r="D65" s="84"/>
      <c r="E65" s="77"/>
      <c r="F65" s="24"/>
    </row>
    <row r="66" spans="1:6" ht="21.75" x14ac:dyDescent="0.5">
      <c r="A66" s="29">
        <v>62</v>
      </c>
      <c r="B66" s="25" t="s">
        <v>272</v>
      </c>
      <c r="C66" s="23" t="s">
        <v>85</v>
      </c>
      <c r="D66" s="84"/>
      <c r="E66" s="77"/>
      <c r="F66" s="24"/>
    </row>
    <row r="67" spans="1:6" ht="21.75" x14ac:dyDescent="0.5">
      <c r="A67" s="29">
        <v>63</v>
      </c>
      <c r="B67" s="25" t="s">
        <v>273</v>
      </c>
      <c r="C67" s="23" t="s">
        <v>85</v>
      </c>
      <c r="D67" s="84"/>
      <c r="E67" s="77"/>
      <c r="F67" s="24"/>
    </row>
    <row r="68" spans="1:6" ht="21.75" x14ac:dyDescent="0.5">
      <c r="A68" s="29">
        <v>64</v>
      </c>
      <c r="B68" s="25" t="s">
        <v>232</v>
      </c>
      <c r="C68" s="23" t="s">
        <v>85</v>
      </c>
      <c r="D68" s="85"/>
      <c r="E68" s="77"/>
      <c r="F68" s="24"/>
    </row>
    <row r="69" spans="1:6" ht="18" x14ac:dyDescent="0.4">
      <c r="A69" s="78"/>
      <c r="B69" s="79"/>
      <c r="C69" s="79"/>
      <c r="D69" s="79"/>
      <c r="E69" s="79"/>
      <c r="F69" s="79"/>
    </row>
    <row r="70" spans="1:6" x14ac:dyDescent="0.4">
      <c r="A70" s="80" t="s">
        <v>275</v>
      </c>
      <c r="B70" s="81"/>
      <c r="C70" s="81"/>
      <c r="D70" s="81"/>
      <c r="E70" s="81"/>
      <c r="F70" s="82"/>
    </row>
    <row r="73" spans="1:6" x14ac:dyDescent="0.4">
      <c r="B73" s="8" t="s">
        <v>241</v>
      </c>
    </row>
  </sheetData>
  <mergeCells count="19">
    <mergeCell ref="E56:E68"/>
    <mergeCell ref="D17:D18"/>
    <mergeCell ref="E17:E18"/>
    <mergeCell ref="A69:F69"/>
    <mergeCell ref="A70:F70"/>
    <mergeCell ref="D56:D68"/>
    <mergeCell ref="A1:F1"/>
    <mergeCell ref="A2:F2"/>
    <mergeCell ref="F3:F4"/>
    <mergeCell ref="D31:D37"/>
    <mergeCell ref="C17:C18"/>
    <mergeCell ref="C21:C22"/>
    <mergeCell ref="D13:D16"/>
    <mergeCell ref="E13:E16"/>
    <mergeCell ref="A3:A4"/>
    <mergeCell ref="B3:B4"/>
    <mergeCell ref="C3:E3"/>
    <mergeCell ref="D21:D22"/>
    <mergeCell ref="E21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zoomScale="130" zoomScaleNormal="130" workbookViewId="0">
      <selection activeCell="D9" sqref="D9"/>
    </sheetView>
  </sheetViews>
  <sheetFormatPr defaultColWidth="9.125" defaultRowHeight="19.5" x14ac:dyDescent="0.45"/>
  <cols>
    <col min="1" max="1" width="9.125" style="14"/>
    <col min="2" max="2" width="30.875" style="14" bestFit="1" customWidth="1"/>
    <col min="3" max="3" width="19" style="14" customWidth="1"/>
    <col min="4" max="4" width="24.75" style="14" customWidth="1"/>
    <col min="5" max="5" width="16.875" style="14" customWidth="1"/>
    <col min="6" max="6" width="40.125" style="14" bestFit="1" customWidth="1"/>
    <col min="7" max="16384" width="9.125" style="14"/>
  </cols>
  <sheetData>
    <row r="1" spans="1:6" ht="24.75" x14ac:dyDescent="0.6">
      <c r="A1" s="56" t="s">
        <v>263</v>
      </c>
      <c r="B1" s="57"/>
      <c r="C1" s="57"/>
      <c r="D1" s="57"/>
      <c r="E1" s="57"/>
      <c r="F1" s="57"/>
    </row>
    <row r="2" spans="1:6" ht="24.75" x14ac:dyDescent="0.6">
      <c r="A2" s="58" t="s">
        <v>230</v>
      </c>
      <c r="B2" s="59"/>
      <c r="C2" s="59"/>
      <c r="D2" s="59"/>
      <c r="E2" s="59"/>
      <c r="F2" s="59"/>
    </row>
    <row r="3" spans="1:6" ht="22.5" customHeight="1" x14ac:dyDescent="0.45">
      <c r="A3" s="55" t="s">
        <v>0</v>
      </c>
      <c r="B3" s="55" t="s">
        <v>248</v>
      </c>
      <c r="C3" s="55" t="s">
        <v>276</v>
      </c>
      <c r="D3" s="55"/>
      <c r="E3" s="55"/>
      <c r="F3" s="60" t="s">
        <v>246</v>
      </c>
    </row>
    <row r="4" spans="1:6" ht="22.5" x14ac:dyDescent="0.45">
      <c r="A4" s="55"/>
      <c r="B4" s="55"/>
      <c r="C4" s="20" t="s">
        <v>233</v>
      </c>
      <c r="D4" s="20" t="s">
        <v>229</v>
      </c>
      <c r="E4" s="20" t="s">
        <v>242</v>
      </c>
      <c r="F4" s="61"/>
    </row>
    <row r="5" spans="1:6" s="15" customFormat="1" ht="21.75" x14ac:dyDescent="0.25">
      <c r="A5" s="23">
        <v>1</v>
      </c>
      <c r="B5" s="25" t="s">
        <v>21</v>
      </c>
      <c r="C5" s="23" t="s">
        <v>57</v>
      </c>
      <c r="D5" s="49">
        <v>120</v>
      </c>
      <c r="E5" s="50">
        <v>1.0328900000000001</v>
      </c>
      <c r="F5" s="23" t="s">
        <v>278</v>
      </c>
    </row>
    <row r="6" spans="1:6" s="15" customFormat="1" ht="21.75" x14ac:dyDescent="0.25">
      <c r="A6" s="23">
        <v>2</v>
      </c>
      <c r="B6" s="25" t="s">
        <v>22</v>
      </c>
      <c r="C6" s="23" t="s">
        <v>57</v>
      </c>
      <c r="D6" s="49">
        <v>20</v>
      </c>
      <c r="E6" s="50">
        <v>0.283084</v>
      </c>
      <c r="F6" s="23" t="s">
        <v>278</v>
      </c>
    </row>
    <row r="7" spans="1:6" s="15" customFormat="1" ht="21.75" x14ac:dyDescent="0.25">
      <c r="A7" s="23">
        <v>3</v>
      </c>
      <c r="B7" s="25" t="s">
        <v>23</v>
      </c>
      <c r="C7" s="23" t="s">
        <v>57</v>
      </c>
      <c r="D7" s="49">
        <v>35</v>
      </c>
      <c r="E7" s="50">
        <v>6.8531339999999998</v>
      </c>
      <c r="F7" s="23"/>
    </row>
    <row r="8" spans="1:6" s="15" customFormat="1" ht="21.75" x14ac:dyDescent="0.25">
      <c r="A8" s="23">
        <v>4</v>
      </c>
      <c r="B8" s="25" t="s">
        <v>24</v>
      </c>
      <c r="C8" s="23" t="s">
        <v>57</v>
      </c>
      <c r="D8" s="49">
        <v>32</v>
      </c>
      <c r="E8" s="50">
        <v>1.3363529999999999</v>
      </c>
      <c r="F8" s="23"/>
    </row>
    <row r="9" spans="1:6" s="15" customFormat="1" ht="46.5" customHeight="1" x14ac:dyDescent="0.25">
      <c r="A9" s="23">
        <v>5</v>
      </c>
      <c r="B9" s="25" t="s">
        <v>25</v>
      </c>
      <c r="C9" s="23" t="s">
        <v>57</v>
      </c>
      <c r="D9" s="49">
        <v>250</v>
      </c>
      <c r="E9" s="50">
        <v>2.5513210000000002</v>
      </c>
      <c r="F9" s="23" t="s">
        <v>63</v>
      </c>
    </row>
    <row r="10" spans="1:6" s="15" customFormat="1" ht="21.75" x14ac:dyDescent="0.25">
      <c r="A10" s="23">
        <v>6</v>
      </c>
      <c r="B10" s="25" t="s">
        <v>26</v>
      </c>
      <c r="C10" s="23" t="s">
        <v>57</v>
      </c>
      <c r="D10" s="49">
        <v>120</v>
      </c>
      <c r="E10" s="50">
        <v>0.93413599999999997</v>
      </c>
      <c r="F10" s="23" t="s">
        <v>63</v>
      </c>
    </row>
    <row r="11" spans="1:6" s="15" customFormat="1" ht="21.75" x14ac:dyDescent="0.25">
      <c r="A11" s="23">
        <v>7</v>
      </c>
      <c r="B11" s="25" t="s">
        <v>27</v>
      </c>
      <c r="C11" s="23" t="s">
        <v>57</v>
      </c>
      <c r="D11" s="49">
        <v>15000</v>
      </c>
      <c r="E11" s="50">
        <v>29.798939000000001</v>
      </c>
      <c r="F11" s="23"/>
    </row>
    <row r="12" spans="1:6" s="15" customFormat="1" ht="21.75" x14ac:dyDescent="0.25">
      <c r="A12" s="23">
        <v>8</v>
      </c>
      <c r="B12" s="25" t="s">
        <v>28</v>
      </c>
      <c r="C12" s="23" t="s">
        <v>57</v>
      </c>
      <c r="D12" s="49">
        <v>20000</v>
      </c>
      <c r="E12" s="50">
        <v>37.519086999999999</v>
      </c>
      <c r="F12" s="23"/>
    </row>
    <row r="13" spans="1:6" s="15" customFormat="1" ht="21.75" x14ac:dyDescent="0.25">
      <c r="A13" s="23">
        <v>9</v>
      </c>
      <c r="B13" s="25" t="s">
        <v>29</v>
      </c>
      <c r="C13" s="23" t="s">
        <v>57</v>
      </c>
      <c r="D13" s="49">
        <v>2000</v>
      </c>
      <c r="E13" s="50">
        <v>2.4414940000000001</v>
      </c>
      <c r="F13" s="23"/>
    </row>
    <row r="14" spans="1:6" s="15" customFormat="1" ht="21.75" x14ac:dyDescent="0.25">
      <c r="A14" s="23">
        <v>10</v>
      </c>
      <c r="B14" s="25" t="s">
        <v>243</v>
      </c>
      <c r="C14" s="23" t="s">
        <v>57</v>
      </c>
      <c r="D14" s="49">
        <v>500</v>
      </c>
      <c r="E14" s="50">
        <v>0.85140000000000005</v>
      </c>
      <c r="F14" s="23"/>
    </row>
    <row r="15" spans="1:6" s="15" customFormat="1" ht="21.75" x14ac:dyDescent="0.25">
      <c r="A15" s="23">
        <v>11</v>
      </c>
      <c r="B15" s="25" t="s">
        <v>30</v>
      </c>
      <c r="C15" s="23" t="s">
        <v>57</v>
      </c>
      <c r="D15" s="49">
        <v>35</v>
      </c>
      <c r="E15" s="50">
        <v>0.21149999999999999</v>
      </c>
      <c r="F15" s="23" t="s">
        <v>63</v>
      </c>
    </row>
    <row r="16" spans="1:6" s="15" customFormat="1" ht="21.75" x14ac:dyDescent="0.25">
      <c r="A16" s="23">
        <v>12</v>
      </c>
      <c r="B16" s="25" t="s">
        <v>31</v>
      </c>
      <c r="C16" s="23" t="s">
        <v>57</v>
      </c>
      <c r="D16" s="49">
        <v>20</v>
      </c>
      <c r="E16" s="50">
        <v>0.22311800000000001</v>
      </c>
      <c r="F16" s="23" t="s">
        <v>63</v>
      </c>
    </row>
    <row r="17" spans="1:6" s="15" customFormat="1" ht="21.75" x14ac:dyDescent="0.25">
      <c r="A17" s="23">
        <v>13</v>
      </c>
      <c r="B17" s="25" t="s">
        <v>32</v>
      </c>
      <c r="C17" s="23" t="s">
        <v>57</v>
      </c>
      <c r="D17" s="49">
        <v>9500</v>
      </c>
      <c r="E17" s="50">
        <v>23.056096</v>
      </c>
      <c r="F17" s="23"/>
    </row>
    <row r="18" spans="1:6" s="15" customFormat="1" ht="21.75" x14ac:dyDescent="0.25">
      <c r="A18" s="23">
        <v>14</v>
      </c>
      <c r="B18" s="25" t="s">
        <v>33</v>
      </c>
      <c r="C18" s="23" t="s">
        <v>57</v>
      </c>
      <c r="D18" s="49">
        <v>500</v>
      </c>
      <c r="E18" s="50">
        <v>2</v>
      </c>
      <c r="F18" s="23" t="s">
        <v>63</v>
      </c>
    </row>
    <row r="19" spans="1:6" s="15" customFormat="1" ht="21.75" x14ac:dyDescent="0.25">
      <c r="A19" s="23">
        <v>15</v>
      </c>
      <c r="B19" s="25" t="s">
        <v>34</v>
      </c>
      <c r="C19" s="23" t="s">
        <v>57</v>
      </c>
      <c r="D19" s="49">
        <v>500</v>
      </c>
      <c r="E19" s="50">
        <v>2</v>
      </c>
      <c r="F19" s="23" t="s">
        <v>63</v>
      </c>
    </row>
    <row r="20" spans="1:6" s="15" customFormat="1" ht="21.75" x14ac:dyDescent="0.25">
      <c r="A20" s="23">
        <v>16</v>
      </c>
      <c r="B20" s="25" t="s">
        <v>34</v>
      </c>
      <c r="C20" s="23" t="s">
        <v>57</v>
      </c>
      <c r="D20" s="49">
        <v>200</v>
      </c>
      <c r="E20" s="50">
        <v>0.68478799999999995</v>
      </c>
      <c r="F20" s="23" t="s">
        <v>63</v>
      </c>
    </row>
    <row r="21" spans="1:6" s="15" customFormat="1" ht="21.75" x14ac:dyDescent="0.25">
      <c r="A21" s="23">
        <v>17</v>
      </c>
      <c r="B21" s="25" t="s">
        <v>35</v>
      </c>
      <c r="C21" s="23" t="s">
        <v>57</v>
      </c>
      <c r="D21" s="49">
        <v>330</v>
      </c>
      <c r="E21" s="50">
        <v>0.38441799999999998</v>
      </c>
      <c r="F21" s="23" t="s">
        <v>63</v>
      </c>
    </row>
    <row r="22" spans="1:6" s="15" customFormat="1" ht="21.75" x14ac:dyDescent="0.25">
      <c r="A22" s="23">
        <v>18</v>
      </c>
      <c r="B22" s="25" t="s">
        <v>36</v>
      </c>
      <c r="C22" s="23" t="s">
        <v>57</v>
      </c>
      <c r="D22" s="49">
        <v>47</v>
      </c>
      <c r="E22" s="50">
        <v>1.0399590000000001</v>
      </c>
      <c r="F22" s="23"/>
    </row>
    <row r="23" spans="1:6" s="15" customFormat="1" ht="21.75" x14ac:dyDescent="0.25">
      <c r="A23" s="23">
        <v>19</v>
      </c>
      <c r="B23" s="25" t="s">
        <v>37</v>
      </c>
      <c r="C23" s="23" t="s">
        <v>57</v>
      </c>
      <c r="D23" s="49">
        <v>65</v>
      </c>
      <c r="E23" s="50">
        <v>0.60894199999999998</v>
      </c>
      <c r="F23" s="23"/>
    </row>
    <row r="24" spans="1:6" s="15" customFormat="1" ht="43.5" x14ac:dyDescent="0.25">
      <c r="A24" s="23">
        <v>20</v>
      </c>
      <c r="B24" s="25" t="s">
        <v>64</v>
      </c>
      <c r="C24" s="23" t="s">
        <v>57</v>
      </c>
      <c r="D24" s="49">
        <v>150</v>
      </c>
      <c r="E24" s="50">
        <v>2.5579130000000001</v>
      </c>
      <c r="F24" s="23"/>
    </row>
    <row r="25" spans="1:6" s="15" customFormat="1" ht="21.75" x14ac:dyDescent="0.25">
      <c r="A25" s="23">
        <v>21</v>
      </c>
      <c r="B25" s="25" t="s">
        <v>38</v>
      </c>
      <c r="C25" s="23" t="s">
        <v>57</v>
      </c>
      <c r="D25" s="49">
        <v>490</v>
      </c>
      <c r="E25" s="50">
        <v>0.68600000000000005</v>
      </c>
      <c r="F25" s="23"/>
    </row>
    <row r="26" spans="1:6" s="15" customFormat="1" ht="21.75" x14ac:dyDescent="0.25">
      <c r="A26" s="23">
        <v>22</v>
      </c>
      <c r="B26" s="25" t="s">
        <v>39</v>
      </c>
      <c r="C26" s="23" t="s">
        <v>57</v>
      </c>
      <c r="D26" s="49">
        <v>12000</v>
      </c>
      <c r="E26" s="50">
        <v>17.807646999999999</v>
      </c>
      <c r="F26" s="23"/>
    </row>
    <row r="27" spans="1:6" s="15" customFormat="1" ht="21.75" x14ac:dyDescent="0.25">
      <c r="A27" s="23">
        <v>23</v>
      </c>
      <c r="B27" s="25" t="s">
        <v>40</v>
      </c>
      <c r="C27" s="23" t="s">
        <v>57</v>
      </c>
      <c r="D27" s="49">
        <v>750</v>
      </c>
      <c r="E27" s="50">
        <v>1.907041</v>
      </c>
      <c r="F27" s="23"/>
    </row>
    <row r="28" spans="1:6" s="15" customFormat="1" ht="21.75" x14ac:dyDescent="0.25">
      <c r="A28" s="23">
        <v>24</v>
      </c>
      <c r="B28" s="25" t="s">
        <v>65</v>
      </c>
      <c r="C28" s="87" t="s">
        <v>277</v>
      </c>
      <c r="D28" s="88"/>
      <c r="E28" s="89"/>
      <c r="F28" s="23"/>
    </row>
    <row r="29" spans="1:6" s="15" customFormat="1" ht="21.75" x14ac:dyDescent="0.25">
      <c r="A29" s="23">
        <v>25</v>
      </c>
      <c r="B29" s="25" t="s">
        <v>18</v>
      </c>
      <c r="C29" s="90"/>
      <c r="D29" s="91"/>
      <c r="E29" s="92"/>
      <c r="F29" s="23"/>
    </row>
    <row r="30" spans="1:6" s="15" customFormat="1" ht="21.75" x14ac:dyDescent="0.25">
      <c r="A30" s="23">
        <v>26</v>
      </c>
      <c r="B30" s="25" t="s">
        <v>19</v>
      </c>
      <c r="C30" s="90"/>
      <c r="D30" s="91"/>
      <c r="E30" s="92"/>
      <c r="F30" s="23"/>
    </row>
    <row r="31" spans="1:6" s="15" customFormat="1" ht="21.75" x14ac:dyDescent="0.25">
      <c r="A31" s="23">
        <v>27</v>
      </c>
      <c r="B31" s="25" t="s">
        <v>66</v>
      </c>
      <c r="C31" s="90"/>
      <c r="D31" s="91"/>
      <c r="E31" s="92"/>
      <c r="F31" s="23"/>
    </row>
    <row r="32" spans="1:6" s="15" customFormat="1" ht="21.75" x14ac:dyDescent="0.25">
      <c r="A32" s="23">
        <v>28</v>
      </c>
      <c r="B32" s="25" t="s">
        <v>20</v>
      </c>
      <c r="C32" s="93"/>
      <c r="D32" s="94"/>
      <c r="E32" s="95"/>
      <c r="F32" s="23"/>
    </row>
    <row r="33" spans="1:6" s="15" customFormat="1" ht="21.75" x14ac:dyDescent="0.25">
      <c r="A33" s="23">
        <v>29</v>
      </c>
      <c r="B33" s="25" t="s">
        <v>67</v>
      </c>
      <c r="C33" s="23" t="s">
        <v>142</v>
      </c>
      <c r="D33" s="49"/>
      <c r="E33" s="50">
        <v>125</v>
      </c>
      <c r="F33" s="23" t="s">
        <v>68</v>
      </c>
    </row>
    <row r="34" spans="1:6" s="15" customFormat="1" ht="21.75" x14ac:dyDescent="0.25">
      <c r="A34" s="23">
        <v>30</v>
      </c>
      <c r="B34" s="25" t="s">
        <v>69</v>
      </c>
      <c r="C34" s="23" t="s">
        <v>143</v>
      </c>
      <c r="D34" s="49"/>
      <c r="E34" s="50">
        <v>10</v>
      </c>
      <c r="F34" s="23" t="s">
        <v>70</v>
      </c>
    </row>
    <row r="35" spans="1:6" s="15" customFormat="1" ht="21.75" x14ac:dyDescent="0.25">
      <c r="A35" s="23">
        <v>31</v>
      </c>
      <c r="B35" s="25" t="s">
        <v>69</v>
      </c>
      <c r="C35" s="25" t="s">
        <v>71</v>
      </c>
      <c r="D35" s="49"/>
      <c r="E35" s="50">
        <v>5</v>
      </c>
      <c r="F35" s="23"/>
    </row>
    <row r="36" spans="1:6" s="15" customFormat="1" ht="21.75" x14ac:dyDescent="0.25">
      <c r="A36" s="23">
        <v>32</v>
      </c>
      <c r="B36" s="25" t="s">
        <v>72</v>
      </c>
      <c r="C36" s="25" t="s">
        <v>71</v>
      </c>
      <c r="D36" s="49"/>
      <c r="E36" s="50">
        <v>5</v>
      </c>
      <c r="F36" s="23"/>
    </row>
    <row r="37" spans="1:6" s="15" customFormat="1" ht="45.75" customHeight="1" x14ac:dyDescent="0.25">
      <c r="A37" s="23">
        <v>33</v>
      </c>
      <c r="B37" s="25" t="s">
        <v>73</v>
      </c>
      <c r="C37" s="25" t="s">
        <v>74</v>
      </c>
      <c r="D37" s="49"/>
      <c r="E37" s="50">
        <v>3</v>
      </c>
      <c r="F37" s="23"/>
    </row>
    <row r="38" spans="1:6" ht="24" customHeight="1" x14ac:dyDescent="0.5">
      <c r="A38" s="86" t="s">
        <v>279</v>
      </c>
      <c r="B38" s="86"/>
      <c r="C38" s="86"/>
      <c r="D38" s="86"/>
      <c r="E38" s="86"/>
      <c r="F38" s="86"/>
    </row>
  </sheetData>
  <mergeCells count="8">
    <mergeCell ref="A1:F1"/>
    <mergeCell ref="A2:F2"/>
    <mergeCell ref="F3:F4"/>
    <mergeCell ref="A38:F38"/>
    <mergeCell ref="C28:E32"/>
    <mergeCell ref="C3:E3"/>
    <mergeCell ref="A3:A4"/>
    <mergeCell ref="B3:B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zoomScale="130" zoomScaleNormal="130" workbookViewId="0">
      <selection activeCell="B6" sqref="B6"/>
    </sheetView>
  </sheetViews>
  <sheetFormatPr defaultColWidth="9.125" defaultRowHeight="17.25" x14ac:dyDescent="0.4"/>
  <cols>
    <col min="1" max="1" width="6.875" style="8" customWidth="1"/>
    <col min="2" max="2" width="56.75" style="8" bestFit="1" customWidth="1"/>
    <col min="3" max="3" width="8.75" style="8" bestFit="1" customWidth="1"/>
    <col min="4" max="4" width="10.125" style="8" bestFit="1" customWidth="1"/>
    <col min="5" max="5" width="17.375" style="8" customWidth="1"/>
    <col min="6" max="6" width="39.25" style="8" bestFit="1" customWidth="1"/>
    <col min="7" max="7" width="15" style="19" customWidth="1"/>
    <col min="8" max="8" width="51.375" style="19" customWidth="1"/>
    <col min="9" max="16384" width="9.125" style="8"/>
  </cols>
  <sheetData>
    <row r="1" spans="1:8" ht="24.75" x14ac:dyDescent="0.6">
      <c r="A1" s="56" t="s">
        <v>263</v>
      </c>
      <c r="B1" s="57"/>
      <c r="C1" s="57"/>
      <c r="D1" s="57"/>
      <c r="E1" s="57"/>
      <c r="F1" s="57"/>
      <c r="G1" s="16"/>
      <c r="H1" s="16"/>
    </row>
    <row r="2" spans="1:8" ht="24.75" x14ac:dyDescent="0.6">
      <c r="A2" s="58" t="s">
        <v>231</v>
      </c>
      <c r="B2" s="59"/>
      <c r="C2" s="59"/>
      <c r="D2" s="59"/>
      <c r="E2" s="59"/>
      <c r="F2" s="59"/>
      <c r="G2" s="16"/>
      <c r="H2" s="16"/>
    </row>
    <row r="3" spans="1:8" s="18" customFormat="1" ht="28.5" customHeight="1" x14ac:dyDescent="0.4">
      <c r="A3" s="55" t="s">
        <v>0</v>
      </c>
      <c r="B3" s="55" t="s">
        <v>248</v>
      </c>
      <c r="C3" s="55" t="s">
        <v>245</v>
      </c>
      <c r="D3" s="55"/>
      <c r="E3" s="55"/>
      <c r="F3" s="60" t="s">
        <v>246</v>
      </c>
      <c r="G3" s="17"/>
      <c r="H3" s="17"/>
    </row>
    <row r="4" spans="1:8" ht="22.5" x14ac:dyDescent="0.4">
      <c r="A4" s="55"/>
      <c r="B4" s="55"/>
      <c r="C4" s="20" t="s">
        <v>233</v>
      </c>
      <c r="D4" s="20" t="s">
        <v>229</v>
      </c>
      <c r="E4" s="20" t="s">
        <v>244</v>
      </c>
      <c r="F4" s="61"/>
      <c r="H4" s="8"/>
    </row>
    <row r="5" spans="1:8" ht="21.75" x14ac:dyDescent="0.4">
      <c r="A5" s="48">
        <v>1</v>
      </c>
      <c r="B5" s="48" t="s">
        <v>144</v>
      </c>
      <c r="C5" s="48" t="s">
        <v>160</v>
      </c>
      <c r="D5" s="48">
        <v>56000</v>
      </c>
      <c r="E5" s="48">
        <v>0.1956</v>
      </c>
      <c r="F5" s="96" t="s">
        <v>280</v>
      </c>
      <c r="H5" s="8"/>
    </row>
    <row r="6" spans="1:8" ht="21.75" x14ac:dyDescent="0.4">
      <c r="A6" s="48">
        <v>2</v>
      </c>
      <c r="B6" s="48" t="s">
        <v>165</v>
      </c>
      <c r="C6" s="48" t="s">
        <v>160</v>
      </c>
      <c r="D6" s="48">
        <v>12000</v>
      </c>
      <c r="E6" s="48">
        <v>26.52</v>
      </c>
      <c r="F6" s="97"/>
      <c r="H6" s="8"/>
    </row>
    <row r="7" spans="1:8" ht="21.75" x14ac:dyDescent="0.4">
      <c r="A7" s="48">
        <v>3</v>
      </c>
      <c r="B7" s="48" t="s">
        <v>145</v>
      </c>
      <c r="C7" s="48" t="s">
        <v>161</v>
      </c>
      <c r="D7" s="51">
        <v>35000</v>
      </c>
      <c r="E7" s="48">
        <v>20.591000000000001</v>
      </c>
      <c r="F7" s="97"/>
      <c r="H7" s="8"/>
    </row>
    <row r="8" spans="1:8" ht="21.75" x14ac:dyDescent="0.4">
      <c r="A8" s="48">
        <v>4</v>
      </c>
      <c r="B8" s="48" t="s">
        <v>166</v>
      </c>
      <c r="C8" s="48" t="s">
        <v>160</v>
      </c>
      <c r="D8" s="48">
        <v>12000</v>
      </c>
      <c r="E8" s="48">
        <v>79.099999999999994</v>
      </c>
      <c r="F8" s="97"/>
      <c r="H8" s="8"/>
    </row>
    <row r="9" spans="1:8" ht="21.75" x14ac:dyDescent="0.4">
      <c r="A9" s="48">
        <v>5</v>
      </c>
      <c r="B9" s="48" t="s">
        <v>146</v>
      </c>
      <c r="C9" s="48" t="s">
        <v>160</v>
      </c>
      <c r="D9" s="48">
        <v>30000</v>
      </c>
      <c r="E9" s="48">
        <v>124.4</v>
      </c>
      <c r="F9" s="97"/>
      <c r="H9" s="8"/>
    </row>
    <row r="10" spans="1:8" ht="21.75" x14ac:dyDescent="0.4">
      <c r="A10" s="48">
        <v>6</v>
      </c>
      <c r="B10" s="48" t="s">
        <v>147</v>
      </c>
      <c r="C10" s="48" t="s">
        <v>160</v>
      </c>
      <c r="D10" s="48">
        <v>24500</v>
      </c>
      <c r="E10" s="48">
        <v>25.126999999999999</v>
      </c>
      <c r="F10" s="97"/>
      <c r="H10" s="8"/>
    </row>
    <row r="11" spans="1:8" ht="21.75" x14ac:dyDescent="0.4">
      <c r="A11" s="48">
        <v>7</v>
      </c>
      <c r="B11" s="48" t="s">
        <v>148</v>
      </c>
      <c r="C11" s="48" t="s">
        <v>160</v>
      </c>
      <c r="D11" s="48">
        <v>12500</v>
      </c>
      <c r="E11" s="48">
        <v>59.65</v>
      </c>
      <c r="F11" s="97"/>
      <c r="H11" s="8"/>
    </row>
    <row r="12" spans="1:8" ht="21.75" x14ac:dyDescent="0.4">
      <c r="A12" s="48">
        <v>8</v>
      </c>
      <c r="B12" s="48" t="s">
        <v>149</v>
      </c>
      <c r="C12" s="48" t="s">
        <v>162</v>
      </c>
      <c r="D12" s="48">
        <v>40800</v>
      </c>
      <c r="E12" s="48">
        <v>161.56800000000001</v>
      </c>
      <c r="F12" s="97"/>
      <c r="H12" s="8"/>
    </row>
    <row r="13" spans="1:8" ht="21.75" x14ac:dyDescent="0.4">
      <c r="A13" s="48">
        <v>9</v>
      </c>
      <c r="B13" s="48" t="s">
        <v>150</v>
      </c>
      <c r="C13" s="48" t="s">
        <v>160</v>
      </c>
      <c r="D13" s="48">
        <v>57000</v>
      </c>
      <c r="E13" s="48">
        <v>202.92</v>
      </c>
      <c r="F13" s="97"/>
      <c r="H13" s="8"/>
    </row>
    <row r="14" spans="1:8" ht="21.75" x14ac:dyDescent="0.4">
      <c r="A14" s="48">
        <v>10</v>
      </c>
      <c r="B14" s="48" t="s">
        <v>151</v>
      </c>
      <c r="C14" s="48" t="s">
        <v>162</v>
      </c>
      <c r="D14" s="48">
        <v>2000</v>
      </c>
      <c r="E14" s="48">
        <v>55</v>
      </c>
      <c r="F14" s="98"/>
      <c r="H14" s="8"/>
    </row>
    <row r="15" spans="1:8" ht="21.75" x14ac:dyDescent="0.4">
      <c r="A15" s="48">
        <v>11</v>
      </c>
      <c r="B15" s="48" t="s">
        <v>152</v>
      </c>
      <c r="C15" s="99" t="s">
        <v>281</v>
      </c>
      <c r="D15" s="100"/>
      <c r="E15" s="101"/>
      <c r="F15" s="23"/>
      <c r="G15" s="8"/>
      <c r="H15" s="8"/>
    </row>
    <row r="16" spans="1:8" ht="21.75" x14ac:dyDescent="0.4">
      <c r="A16" s="48">
        <v>12</v>
      </c>
      <c r="B16" s="48" t="s">
        <v>153</v>
      </c>
      <c r="C16" s="102"/>
      <c r="D16" s="103"/>
      <c r="E16" s="104"/>
      <c r="F16" s="23"/>
      <c r="G16" s="8"/>
      <c r="H16" s="8"/>
    </row>
    <row r="17" spans="1:8" ht="21.75" x14ac:dyDescent="0.4">
      <c r="A17" s="48">
        <v>13</v>
      </c>
      <c r="B17" s="48" t="s">
        <v>154</v>
      </c>
      <c r="C17" s="48"/>
      <c r="D17" s="48">
        <v>3000</v>
      </c>
      <c r="E17" s="48">
        <v>70</v>
      </c>
      <c r="F17" s="23"/>
      <c r="G17" s="8"/>
      <c r="H17" s="8"/>
    </row>
    <row r="18" spans="1:8" ht="65.25" x14ac:dyDescent="0.4">
      <c r="A18" s="48">
        <v>14</v>
      </c>
      <c r="B18" s="52" t="s">
        <v>164</v>
      </c>
      <c r="C18" s="48"/>
      <c r="D18" s="54" t="s">
        <v>282</v>
      </c>
      <c r="E18" s="48">
        <v>170</v>
      </c>
      <c r="F18" s="23"/>
      <c r="G18" s="8"/>
      <c r="H18" s="8"/>
    </row>
    <row r="19" spans="1:8" ht="43.5" x14ac:dyDescent="0.4">
      <c r="A19" s="48">
        <v>15</v>
      </c>
      <c r="B19" s="48" t="s">
        <v>155</v>
      </c>
      <c r="C19" s="48" t="s">
        <v>156</v>
      </c>
      <c r="D19" s="48" t="s">
        <v>283</v>
      </c>
      <c r="E19" s="48">
        <v>70</v>
      </c>
      <c r="F19" s="23"/>
      <c r="G19" s="8"/>
      <c r="H19" s="8"/>
    </row>
    <row r="20" spans="1:8" ht="43.5" x14ac:dyDescent="0.4">
      <c r="A20" s="48">
        <v>16</v>
      </c>
      <c r="B20" s="48" t="s">
        <v>157</v>
      </c>
      <c r="C20" s="48" t="s">
        <v>156</v>
      </c>
      <c r="D20" s="48" t="s">
        <v>283</v>
      </c>
      <c r="E20" s="48">
        <v>10</v>
      </c>
      <c r="F20" s="23"/>
      <c r="G20" s="8"/>
      <c r="H20" s="8"/>
    </row>
    <row r="21" spans="1:8" ht="43.5" x14ac:dyDescent="0.4">
      <c r="A21" s="48">
        <v>17</v>
      </c>
      <c r="B21" s="48" t="s">
        <v>158</v>
      </c>
      <c r="C21" s="48"/>
      <c r="D21" s="48" t="s">
        <v>159</v>
      </c>
      <c r="E21" s="53" t="s">
        <v>163</v>
      </c>
      <c r="F21" s="48" t="s">
        <v>284</v>
      </c>
      <c r="G21" s="8"/>
      <c r="H21" s="8"/>
    </row>
    <row r="22" spans="1:8" ht="18" x14ac:dyDescent="0.4">
      <c r="H22" s="13"/>
    </row>
  </sheetData>
  <mergeCells count="8">
    <mergeCell ref="F5:F14"/>
    <mergeCell ref="C15:E16"/>
    <mergeCell ref="A3:A4"/>
    <mergeCell ref="B3:B4"/>
    <mergeCell ref="A1:F1"/>
    <mergeCell ref="A2:F2"/>
    <mergeCell ref="C3:E3"/>
    <mergeCell ref="F3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زراعت</vt:lpstr>
      <vt:lpstr>باغبانی</vt:lpstr>
      <vt:lpstr>حوزه سم</vt:lpstr>
      <vt:lpstr>حوزه کود</vt:lpstr>
      <vt:lpstr>حوزه مکانیزاسیون</vt:lpstr>
      <vt:lpstr>حوزه دام و طیور</vt:lpstr>
      <vt:lpstr>شیلات</vt:lpstr>
      <vt:lpstr>دامپزشکی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sedigheh javan</dc:creator>
  <cp:lastModifiedBy>majid valadan</cp:lastModifiedBy>
  <cp:lastPrinted>2020-04-07T09:50:32Z</cp:lastPrinted>
  <dcterms:created xsi:type="dcterms:W3CDTF">2020-02-10T08:35:47Z</dcterms:created>
  <dcterms:modified xsi:type="dcterms:W3CDTF">2020-04-19T03:35:09Z</dcterms:modified>
</cp:coreProperties>
</file>